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2" documentId="8_{60EA40CB-D64E-4686-8706-F853B1AC49B4}" xr6:coauthVersionLast="44" xr6:coauthVersionMax="44" xr10:uidLastSave="{4EA7D6F2-D144-4568-A515-8F452D9ED80D}"/>
  <bookViews>
    <workbookView xWindow="-2616" yWindow="10692" windowWidth="23256" windowHeight="12576" tabRatio="905" firstSheet="1" activeTab="1" xr2:uid="{00000000-000D-0000-FFFF-FFFF00000000}"/>
  </bookViews>
  <sheets>
    <sheet name="Service List" sheetId="9" state="hidden" r:id="rId1"/>
    <sheet name="Schedule A" sheetId="4" r:id="rId2"/>
    <sheet name="Notes to Schedule A" sheetId="2" r:id="rId3"/>
    <sheet name="Schedule B" sheetId="3" r:id="rId4"/>
    <sheet name="Notes to Schedule B" sheetId="1" r:id="rId5"/>
    <sheet name="Schedule C" sheetId="8" r:id="rId6"/>
    <sheet name="1010 (DHS)" sheetId="22" r:id="rId7"/>
    <sheet name="Attachment 1 - 1010B (DSS)" sheetId="11" r:id="rId8"/>
    <sheet name="1020 (DHS)" sheetId="23" r:id="rId9"/>
    <sheet name="Attachment 1 - 1020B (DSS)" sheetId="17" r:id="rId10"/>
    <sheet name="1040 (DHS)" sheetId="24" r:id="rId11"/>
    <sheet name="Attachment 1 - 1040B (DSS)" sheetId="18" r:id="rId12"/>
  </sheets>
  <externalReferences>
    <externalReference r:id="rId13"/>
  </externalReferences>
  <definedNames>
    <definedName name="ADA">'Service List'!$D$1:$D$27</definedName>
    <definedName name="DADA_List" localSheetId="7">'[1]Schedule A'!$BZ$6:$BZ$24</definedName>
    <definedName name="DADA_List" localSheetId="9">'[1]Schedule A'!$BZ$6:$BZ$24</definedName>
    <definedName name="DADA_List" localSheetId="11">'[1]Schedule A'!$BZ$6:$BZ$24</definedName>
    <definedName name="DADA_List">'Schedule A'!#REF!</definedName>
    <definedName name="DDD_List" localSheetId="7">'[1]Schedule A'!$BX$6:$BX$18</definedName>
    <definedName name="DDD_List" localSheetId="9">'[1]Schedule A'!$BX$6:$BX$18</definedName>
    <definedName name="DDD_List" localSheetId="11">'[1]Schedule A'!$BX$6:$BX$18</definedName>
    <definedName name="DDD_List">'Schedule A'!#REF!</definedName>
    <definedName name="DMH_List" localSheetId="7">'[1]Schedule A'!$CA$6:$CA$17</definedName>
    <definedName name="DMH_List" localSheetId="9">'[1]Schedule A'!$CA$6:$CA$17</definedName>
    <definedName name="DMH_List" localSheetId="11">'[1]Schedule A'!$CA$6:$CA$17</definedName>
    <definedName name="DMH_List">'Schedule A'!#REF!</definedName>
    <definedName name="DRS_List" localSheetId="9">'Schedule A'!#REF!</definedName>
    <definedName name="DRS_List" localSheetId="11">'Schedule A'!#REF!</definedName>
    <definedName name="DRS_List">'Schedule A'!#REF!</definedName>
    <definedName name="DSS_List" localSheetId="7">'[1]Schedule A'!$BW$6:$BW$18</definedName>
    <definedName name="DSS_List" localSheetId="9">'[1]Schedule A'!$BW$6:$BW$18</definedName>
    <definedName name="DSS_List" localSheetId="11">'[1]Schedule A'!$BW$6:$BW$18</definedName>
    <definedName name="DSS_List">'Schedule A'!#REF!</definedName>
    <definedName name="MH">'Service List'!$E$1:$E$15</definedName>
    <definedName name="_xlnm.Print_Area" localSheetId="3">'Schedule B'!$A$1:$V$42</definedName>
    <definedName name="_xlnm.Print_Titles" localSheetId="1">'Schedule A'!$A:$A,'Schedule A'!$5:$6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5" i="11" l="1"/>
  <c r="BP33" i="11"/>
  <c r="BP5" i="11"/>
  <c r="BO33" i="11"/>
  <c r="BN33" i="11"/>
  <c r="BJ23" i="4"/>
  <c r="BJ13" i="4"/>
  <c r="I7" i="3" l="1"/>
  <c r="BU8" i="11" l="1"/>
  <c r="D33" i="17" l="1"/>
  <c r="B8" i="4" l="1"/>
  <c r="AG194" i="24" l="1"/>
  <c r="AH194" i="24"/>
  <c r="AG51" i="22"/>
  <c r="AH51" i="22"/>
  <c r="AG551" i="23"/>
  <c r="AH551" i="23"/>
  <c r="AD5" i="23"/>
  <c r="AE5" i="23"/>
  <c r="AD5" i="24"/>
  <c r="AE5" i="24"/>
  <c r="H17" i="22" l="1"/>
  <c r="E2" i="24" l="1"/>
  <c r="E2" i="23"/>
  <c r="E2" i="22"/>
  <c r="E1" i="24"/>
  <c r="E1" i="23"/>
  <c r="E1" i="22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9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188" i="24"/>
  <c r="H189" i="24"/>
  <c r="H190" i="24"/>
  <c r="H191" i="24"/>
  <c r="H192" i="24"/>
  <c r="H193" i="24"/>
  <c r="H8" i="24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H321" i="23"/>
  <c r="H322" i="23"/>
  <c r="H323" i="23"/>
  <c r="H324" i="23"/>
  <c r="H325" i="23"/>
  <c r="H326" i="23"/>
  <c r="H327" i="23"/>
  <c r="H328" i="23"/>
  <c r="H329" i="23"/>
  <c r="H330" i="23"/>
  <c r="H331" i="23"/>
  <c r="H332" i="23"/>
  <c r="H333" i="23"/>
  <c r="H334" i="23"/>
  <c r="H335" i="23"/>
  <c r="H336" i="23"/>
  <c r="H337" i="23"/>
  <c r="H338" i="23"/>
  <c r="H339" i="23"/>
  <c r="H340" i="23"/>
  <c r="H341" i="23"/>
  <c r="H342" i="23"/>
  <c r="H343" i="23"/>
  <c r="H344" i="23"/>
  <c r="H345" i="23"/>
  <c r="H346" i="23"/>
  <c r="H347" i="23"/>
  <c r="H348" i="23"/>
  <c r="H349" i="23"/>
  <c r="H350" i="23"/>
  <c r="H351" i="23"/>
  <c r="H352" i="23"/>
  <c r="H353" i="23"/>
  <c r="H354" i="23"/>
  <c r="H355" i="23"/>
  <c r="H356" i="23"/>
  <c r="H357" i="23"/>
  <c r="H358" i="23"/>
  <c r="H359" i="23"/>
  <c r="H360" i="23"/>
  <c r="H361" i="23"/>
  <c r="H362" i="23"/>
  <c r="H363" i="23"/>
  <c r="H364" i="23"/>
  <c r="H365" i="23"/>
  <c r="H366" i="23"/>
  <c r="H367" i="23"/>
  <c r="H368" i="23"/>
  <c r="H369" i="23"/>
  <c r="H370" i="23"/>
  <c r="H371" i="23"/>
  <c r="H372" i="23"/>
  <c r="H373" i="23"/>
  <c r="H374" i="23"/>
  <c r="H375" i="23"/>
  <c r="H376" i="23"/>
  <c r="H377" i="23"/>
  <c r="H378" i="23"/>
  <c r="H379" i="23"/>
  <c r="H380" i="23"/>
  <c r="H381" i="23"/>
  <c r="H382" i="23"/>
  <c r="H383" i="23"/>
  <c r="H384" i="23"/>
  <c r="H385" i="23"/>
  <c r="H386" i="23"/>
  <c r="H387" i="23"/>
  <c r="H388" i="23"/>
  <c r="H389" i="23"/>
  <c r="H390" i="23"/>
  <c r="H391" i="23"/>
  <c r="H392" i="23"/>
  <c r="H393" i="23"/>
  <c r="H394" i="23"/>
  <c r="H395" i="23"/>
  <c r="H396" i="23"/>
  <c r="H397" i="23"/>
  <c r="H398" i="23"/>
  <c r="H399" i="23"/>
  <c r="H400" i="23"/>
  <c r="H401" i="23"/>
  <c r="H402" i="23"/>
  <c r="H403" i="23"/>
  <c r="H404" i="23"/>
  <c r="H405" i="23"/>
  <c r="H406" i="23"/>
  <c r="H407" i="23"/>
  <c r="H408" i="23"/>
  <c r="H409" i="23"/>
  <c r="H410" i="23"/>
  <c r="H411" i="23"/>
  <c r="H412" i="23"/>
  <c r="H413" i="23"/>
  <c r="H414" i="23"/>
  <c r="H415" i="23"/>
  <c r="H416" i="23"/>
  <c r="H417" i="23"/>
  <c r="H418" i="23"/>
  <c r="H419" i="23"/>
  <c r="H420" i="23"/>
  <c r="H421" i="23"/>
  <c r="H422" i="23"/>
  <c r="H423" i="23"/>
  <c r="H424" i="23"/>
  <c r="H425" i="23"/>
  <c r="H426" i="23"/>
  <c r="H427" i="23"/>
  <c r="H428" i="23"/>
  <c r="H429" i="23"/>
  <c r="H430" i="23"/>
  <c r="H431" i="23"/>
  <c r="H432" i="23"/>
  <c r="H433" i="23"/>
  <c r="H434" i="23"/>
  <c r="H435" i="23"/>
  <c r="H436" i="23"/>
  <c r="H437" i="23"/>
  <c r="H438" i="23"/>
  <c r="H439" i="23"/>
  <c r="H440" i="23"/>
  <c r="H441" i="23"/>
  <c r="H442" i="23"/>
  <c r="H443" i="23"/>
  <c r="H444" i="23"/>
  <c r="H445" i="23"/>
  <c r="H446" i="23"/>
  <c r="H447" i="23"/>
  <c r="H448" i="23"/>
  <c r="H449" i="23"/>
  <c r="H450" i="23"/>
  <c r="H451" i="23"/>
  <c r="H452" i="23"/>
  <c r="H453" i="23"/>
  <c r="H454" i="23"/>
  <c r="H455" i="23"/>
  <c r="H456" i="23"/>
  <c r="H457" i="23"/>
  <c r="H458" i="23"/>
  <c r="H459" i="23"/>
  <c r="H460" i="23"/>
  <c r="H461" i="23"/>
  <c r="H462" i="23"/>
  <c r="H463" i="23"/>
  <c r="H464" i="23"/>
  <c r="H465" i="23"/>
  <c r="H466" i="23"/>
  <c r="H467" i="23"/>
  <c r="H468" i="23"/>
  <c r="H469" i="23"/>
  <c r="H470" i="23"/>
  <c r="H471" i="23"/>
  <c r="H472" i="23"/>
  <c r="H473" i="23"/>
  <c r="H474" i="23"/>
  <c r="H475" i="23"/>
  <c r="H476" i="23"/>
  <c r="H477" i="23"/>
  <c r="H478" i="23"/>
  <c r="H479" i="23"/>
  <c r="H480" i="23"/>
  <c r="H481" i="23"/>
  <c r="H482" i="23"/>
  <c r="H483" i="23"/>
  <c r="H484" i="23"/>
  <c r="H485" i="23"/>
  <c r="H486" i="23"/>
  <c r="H487" i="23"/>
  <c r="H488" i="23"/>
  <c r="H489" i="23"/>
  <c r="H490" i="23"/>
  <c r="H491" i="23"/>
  <c r="H492" i="23"/>
  <c r="H493" i="23"/>
  <c r="H494" i="23"/>
  <c r="H495" i="23"/>
  <c r="H496" i="23"/>
  <c r="H497" i="23"/>
  <c r="H498" i="23"/>
  <c r="H499" i="23"/>
  <c r="H500" i="23"/>
  <c r="H501" i="23"/>
  <c r="H502" i="23"/>
  <c r="H503" i="23"/>
  <c r="H504" i="23"/>
  <c r="H505" i="23"/>
  <c r="H506" i="23"/>
  <c r="H507" i="23"/>
  <c r="H508" i="23"/>
  <c r="H509" i="23"/>
  <c r="H510" i="23"/>
  <c r="H511" i="23"/>
  <c r="H512" i="23"/>
  <c r="H513" i="23"/>
  <c r="H514" i="23"/>
  <c r="H515" i="23"/>
  <c r="H516" i="23"/>
  <c r="H517" i="23"/>
  <c r="H518" i="23"/>
  <c r="H519" i="23"/>
  <c r="H520" i="23"/>
  <c r="H521" i="23"/>
  <c r="H522" i="23"/>
  <c r="H523" i="23"/>
  <c r="H524" i="23"/>
  <c r="H525" i="23"/>
  <c r="H526" i="23"/>
  <c r="H527" i="23"/>
  <c r="H528" i="23"/>
  <c r="H529" i="23"/>
  <c r="H530" i="23"/>
  <c r="H531" i="23"/>
  <c r="H532" i="23"/>
  <c r="H533" i="23"/>
  <c r="H534" i="23"/>
  <c r="H535" i="23"/>
  <c r="H536" i="23"/>
  <c r="H537" i="23"/>
  <c r="H538" i="23"/>
  <c r="H539" i="23"/>
  <c r="H540" i="23"/>
  <c r="H541" i="23"/>
  <c r="H542" i="23"/>
  <c r="H543" i="23"/>
  <c r="H544" i="23"/>
  <c r="H545" i="23"/>
  <c r="H546" i="23"/>
  <c r="H547" i="23"/>
  <c r="H548" i="23"/>
  <c r="H549" i="23"/>
  <c r="H550" i="23"/>
  <c r="H8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9" i="23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10" i="22"/>
  <c r="A11" i="22"/>
  <c r="A12" i="22"/>
  <c r="A13" i="22"/>
  <c r="A14" i="22"/>
  <c r="A9" i="22"/>
  <c r="AE5" i="22" l="1"/>
  <c r="AD5" i="22"/>
  <c r="AC5" i="24"/>
  <c r="AA5" i="24"/>
  <c r="AB5" i="24"/>
  <c r="S5" i="24"/>
  <c r="T5" i="24"/>
  <c r="U5" i="24"/>
  <c r="V5" i="24"/>
  <c r="W5" i="24"/>
  <c r="X5" i="24"/>
  <c r="Y5" i="24"/>
  <c r="Z5" i="24"/>
  <c r="R5" i="24"/>
  <c r="AC5" i="23"/>
  <c r="AB5" i="23"/>
  <c r="AA5" i="23"/>
  <c r="Z5" i="23"/>
  <c r="Y5" i="23"/>
  <c r="X5" i="23"/>
  <c r="W5" i="23"/>
  <c r="V5" i="23"/>
  <c r="U5" i="23"/>
  <c r="T5" i="23"/>
  <c r="S5" i="23"/>
  <c r="R5" i="23"/>
  <c r="H9" i="22"/>
  <c r="H10" i="22"/>
  <c r="H11" i="22"/>
  <c r="H12" i="22"/>
  <c r="H13" i="22"/>
  <c r="H14" i="22"/>
  <c r="H15" i="22"/>
  <c r="H16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8" i="22"/>
  <c r="AC5" i="22" l="1"/>
  <c r="AB5" i="22"/>
  <c r="AA5" i="22"/>
  <c r="Z5" i="22"/>
  <c r="Y5" i="22"/>
  <c r="X5" i="22"/>
  <c r="W5" i="22"/>
  <c r="V5" i="22"/>
  <c r="U5" i="22"/>
  <c r="T5" i="22"/>
  <c r="S5" i="22"/>
  <c r="R5" i="22"/>
  <c r="B66" i="4" l="1"/>
  <c r="B68" i="4" s="1"/>
  <c r="C66" i="4"/>
  <c r="C68" i="4" s="1"/>
  <c r="D66" i="4"/>
  <c r="D68" i="4" s="1"/>
  <c r="E66" i="4"/>
  <c r="E68" i="4" s="1"/>
  <c r="F66" i="4"/>
  <c r="F68" i="4" s="1"/>
  <c r="G66" i="4"/>
  <c r="G68" i="4" s="1"/>
  <c r="H66" i="4"/>
  <c r="H68" i="4" s="1"/>
  <c r="I66" i="4"/>
  <c r="I68" i="4" s="1"/>
  <c r="J66" i="4"/>
  <c r="J68" i="4" s="1"/>
  <c r="K66" i="4"/>
  <c r="K68" i="4" s="1"/>
  <c r="L66" i="4"/>
  <c r="L68" i="4" s="1"/>
  <c r="M66" i="4"/>
  <c r="M68" i="4" s="1"/>
  <c r="N66" i="4"/>
  <c r="N68" i="4" s="1"/>
  <c r="O66" i="4"/>
  <c r="O68" i="4" s="1"/>
  <c r="P66" i="4"/>
  <c r="P68" i="4" s="1"/>
  <c r="Q66" i="4"/>
  <c r="Q68" i="4" s="1"/>
  <c r="AJ194" i="24" l="1"/>
  <c r="AI194" i="24"/>
  <c r="AF194" i="24"/>
  <c r="AE194" i="24"/>
  <c r="AD194" i="24"/>
  <c r="AC194" i="24"/>
  <c r="AB194" i="24"/>
  <c r="AB200" i="24" s="1"/>
  <c r="AA194" i="24"/>
  <c r="AA200" i="24" s="1"/>
  <c r="Z194" i="24"/>
  <c r="Z200" i="24" s="1"/>
  <c r="Y194" i="24"/>
  <c r="Y199" i="24" s="1"/>
  <c r="X194" i="24"/>
  <c r="X200" i="24" s="1"/>
  <c r="W194" i="24"/>
  <c r="W200" i="24" s="1"/>
  <c r="V194" i="24"/>
  <c r="V197" i="24" s="1"/>
  <c r="U194" i="24"/>
  <c r="U197" i="24" s="1"/>
  <c r="T194" i="24"/>
  <c r="T200" i="24" s="1"/>
  <c r="S194" i="24"/>
  <c r="S200" i="24" s="1"/>
  <c r="R194" i="24"/>
  <c r="R200" i="24" s="1"/>
  <c r="Q194" i="24"/>
  <c r="Q200" i="24" s="1"/>
  <c r="P194" i="24"/>
  <c r="P200" i="24" s="1"/>
  <c r="O194" i="24"/>
  <c r="O199" i="24" s="1"/>
  <c r="M194" i="24"/>
  <c r="L194" i="24"/>
  <c r="H197" i="24" s="1"/>
  <c r="I194" i="24"/>
  <c r="A194" i="24"/>
  <c r="AK193" i="24"/>
  <c r="AL193" i="24" s="1"/>
  <c r="N193" i="24"/>
  <c r="AK192" i="24"/>
  <c r="AL192" i="24" s="1"/>
  <c r="N192" i="24"/>
  <c r="AK191" i="24"/>
  <c r="AL191" i="24" s="1"/>
  <c r="N191" i="24"/>
  <c r="AK190" i="24"/>
  <c r="AL190" i="24" s="1"/>
  <c r="N190" i="24"/>
  <c r="AK189" i="24"/>
  <c r="AL189" i="24" s="1"/>
  <c r="N189" i="24"/>
  <c r="AK188" i="24"/>
  <c r="AL188" i="24" s="1"/>
  <c r="N188" i="24"/>
  <c r="AK187" i="24"/>
  <c r="AL187" i="24" s="1"/>
  <c r="N187" i="24"/>
  <c r="AK186" i="24"/>
  <c r="AL186" i="24" s="1"/>
  <c r="N186" i="24"/>
  <c r="AK185" i="24"/>
  <c r="AL185" i="24" s="1"/>
  <c r="N185" i="24"/>
  <c r="AK184" i="24"/>
  <c r="AL184" i="24" s="1"/>
  <c r="N184" i="24"/>
  <c r="AK183" i="24"/>
  <c r="AL183" i="24" s="1"/>
  <c r="N183" i="24"/>
  <c r="AK182" i="24"/>
  <c r="AL182" i="24" s="1"/>
  <c r="N182" i="24"/>
  <c r="AK181" i="24"/>
  <c r="AL181" i="24" s="1"/>
  <c r="N181" i="24"/>
  <c r="AK180" i="24"/>
  <c r="AL180" i="24" s="1"/>
  <c r="N180" i="24"/>
  <c r="AK179" i="24"/>
  <c r="AL179" i="24" s="1"/>
  <c r="N179" i="24"/>
  <c r="AK178" i="24"/>
  <c r="AL178" i="24" s="1"/>
  <c r="N178" i="24"/>
  <c r="AK177" i="24"/>
  <c r="AL177" i="24" s="1"/>
  <c r="N177" i="24"/>
  <c r="AK176" i="24"/>
  <c r="AL176" i="24" s="1"/>
  <c r="N176" i="24"/>
  <c r="AK175" i="24"/>
  <c r="AL175" i="24" s="1"/>
  <c r="N175" i="24"/>
  <c r="AK174" i="24"/>
  <c r="AL174" i="24" s="1"/>
  <c r="N174" i="24"/>
  <c r="AK173" i="24"/>
  <c r="AL173" i="24" s="1"/>
  <c r="N173" i="24"/>
  <c r="AK172" i="24"/>
  <c r="AL172" i="24" s="1"/>
  <c r="N172" i="24"/>
  <c r="AK171" i="24"/>
  <c r="AL171" i="24" s="1"/>
  <c r="N171" i="24"/>
  <c r="AK170" i="24"/>
  <c r="AL170" i="24" s="1"/>
  <c r="N170" i="24"/>
  <c r="AK169" i="24"/>
  <c r="AL169" i="24" s="1"/>
  <c r="N169" i="24"/>
  <c r="AK168" i="24"/>
  <c r="AL168" i="24" s="1"/>
  <c r="N168" i="24"/>
  <c r="AK167" i="24"/>
  <c r="AL167" i="24" s="1"/>
  <c r="N167" i="24"/>
  <c r="AK166" i="24"/>
  <c r="AL166" i="24" s="1"/>
  <c r="N166" i="24"/>
  <c r="AK165" i="24"/>
  <c r="AL165" i="24" s="1"/>
  <c r="N165" i="24"/>
  <c r="AL164" i="24"/>
  <c r="AK164" i="24"/>
  <c r="N164" i="24"/>
  <c r="AK163" i="24"/>
  <c r="AL163" i="24" s="1"/>
  <c r="N163" i="24"/>
  <c r="AK162" i="24"/>
  <c r="AL162" i="24" s="1"/>
  <c r="N162" i="24"/>
  <c r="AK161" i="24"/>
  <c r="AL161" i="24" s="1"/>
  <c r="N161" i="24"/>
  <c r="AK160" i="24"/>
  <c r="AL160" i="24" s="1"/>
  <c r="N160" i="24"/>
  <c r="AK159" i="24"/>
  <c r="AL159" i="24" s="1"/>
  <c r="N159" i="24"/>
  <c r="AK158" i="24"/>
  <c r="AL158" i="24" s="1"/>
  <c r="N158" i="24"/>
  <c r="AK157" i="24"/>
  <c r="AL157" i="24" s="1"/>
  <c r="N157" i="24"/>
  <c r="AK156" i="24"/>
  <c r="AL156" i="24" s="1"/>
  <c r="N156" i="24"/>
  <c r="AK155" i="24"/>
  <c r="AL155" i="24" s="1"/>
  <c r="N155" i="24"/>
  <c r="AK154" i="24"/>
  <c r="AL154" i="24" s="1"/>
  <c r="N154" i="24"/>
  <c r="AK153" i="24"/>
  <c r="AL153" i="24" s="1"/>
  <c r="N153" i="24"/>
  <c r="AK152" i="24"/>
  <c r="AL152" i="24" s="1"/>
  <c r="N152" i="24"/>
  <c r="AK151" i="24"/>
  <c r="AL151" i="24" s="1"/>
  <c r="N151" i="24"/>
  <c r="AK150" i="24"/>
  <c r="AL150" i="24" s="1"/>
  <c r="N150" i="24"/>
  <c r="AK149" i="24"/>
  <c r="AL149" i="24" s="1"/>
  <c r="N149" i="24"/>
  <c r="AK148" i="24"/>
  <c r="AL148" i="24" s="1"/>
  <c r="N148" i="24"/>
  <c r="AK147" i="24"/>
  <c r="AL147" i="24" s="1"/>
  <c r="N147" i="24"/>
  <c r="AK146" i="24"/>
  <c r="AL146" i="24" s="1"/>
  <c r="N146" i="24"/>
  <c r="AK145" i="24"/>
  <c r="AL145" i="24" s="1"/>
  <c r="N145" i="24"/>
  <c r="AK144" i="24"/>
  <c r="AL144" i="24" s="1"/>
  <c r="N144" i="24"/>
  <c r="AK143" i="24"/>
  <c r="AL143" i="24" s="1"/>
  <c r="N143" i="24"/>
  <c r="AK142" i="24"/>
  <c r="AL142" i="24" s="1"/>
  <c r="N142" i="24"/>
  <c r="AK141" i="24"/>
  <c r="AL141" i="24" s="1"/>
  <c r="N141" i="24"/>
  <c r="AK140" i="24"/>
  <c r="AL140" i="24" s="1"/>
  <c r="N140" i="24"/>
  <c r="AK139" i="24"/>
  <c r="AL139" i="24" s="1"/>
  <c r="N139" i="24"/>
  <c r="AK138" i="24"/>
  <c r="AL138" i="24" s="1"/>
  <c r="N138" i="24"/>
  <c r="AK137" i="24"/>
  <c r="AL137" i="24" s="1"/>
  <c r="N137" i="24"/>
  <c r="AK136" i="24"/>
  <c r="AL136" i="24" s="1"/>
  <c r="N136" i="24"/>
  <c r="AK135" i="24"/>
  <c r="AL135" i="24" s="1"/>
  <c r="N135" i="24"/>
  <c r="AK134" i="24"/>
  <c r="AL134" i="24" s="1"/>
  <c r="N134" i="24"/>
  <c r="AK133" i="24"/>
  <c r="AL133" i="24" s="1"/>
  <c r="N133" i="24"/>
  <c r="AK132" i="24"/>
  <c r="AL132" i="24" s="1"/>
  <c r="N132" i="24"/>
  <c r="AK131" i="24"/>
  <c r="AL131" i="24" s="1"/>
  <c r="N131" i="24"/>
  <c r="AK130" i="24"/>
  <c r="AL130" i="24" s="1"/>
  <c r="N130" i="24"/>
  <c r="AK129" i="24"/>
  <c r="AL129" i="24" s="1"/>
  <c r="N129" i="24"/>
  <c r="AK128" i="24"/>
  <c r="AL128" i="24" s="1"/>
  <c r="N128" i="24"/>
  <c r="AK127" i="24"/>
  <c r="AL127" i="24" s="1"/>
  <c r="N127" i="24"/>
  <c r="AK126" i="24"/>
  <c r="AL126" i="24" s="1"/>
  <c r="N126" i="24"/>
  <c r="AK125" i="24"/>
  <c r="AL125" i="24" s="1"/>
  <c r="N125" i="24"/>
  <c r="AK124" i="24"/>
  <c r="AL124" i="24" s="1"/>
  <c r="N124" i="24"/>
  <c r="AK123" i="24"/>
  <c r="AL123" i="24" s="1"/>
  <c r="N123" i="24"/>
  <c r="AK122" i="24"/>
  <c r="AL122" i="24" s="1"/>
  <c r="N122" i="24"/>
  <c r="AK121" i="24"/>
  <c r="AL121" i="24" s="1"/>
  <c r="N121" i="24"/>
  <c r="AK120" i="24"/>
  <c r="AL120" i="24" s="1"/>
  <c r="N120" i="24"/>
  <c r="AK119" i="24"/>
  <c r="AL119" i="24" s="1"/>
  <c r="N119" i="24"/>
  <c r="AK118" i="24"/>
  <c r="AL118" i="24" s="1"/>
  <c r="N118" i="24"/>
  <c r="AK117" i="24"/>
  <c r="AL117" i="24" s="1"/>
  <c r="N117" i="24"/>
  <c r="AK116" i="24"/>
  <c r="AL116" i="24" s="1"/>
  <c r="N116" i="24"/>
  <c r="AK115" i="24"/>
  <c r="AL115" i="24" s="1"/>
  <c r="N115" i="24"/>
  <c r="AL114" i="24"/>
  <c r="AK114" i="24"/>
  <c r="N114" i="24"/>
  <c r="AK113" i="24"/>
  <c r="AL113" i="24" s="1"/>
  <c r="N113" i="24"/>
  <c r="AK112" i="24"/>
  <c r="AL112" i="24" s="1"/>
  <c r="N112" i="24"/>
  <c r="AK111" i="24"/>
  <c r="AL111" i="24" s="1"/>
  <c r="N111" i="24"/>
  <c r="AK110" i="24"/>
  <c r="AL110" i="24" s="1"/>
  <c r="N110" i="24"/>
  <c r="AK109" i="24"/>
  <c r="AL109" i="24" s="1"/>
  <c r="N109" i="24"/>
  <c r="AK108" i="24"/>
  <c r="AL108" i="24" s="1"/>
  <c r="N108" i="24"/>
  <c r="AK107" i="24"/>
  <c r="AL107" i="24" s="1"/>
  <c r="N107" i="24"/>
  <c r="AK106" i="24"/>
  <c r="AL106" i="24" s="1"/>
  <c r="N106" i="24"/>
  <c r="AK105" i="24"/>
  <c r="AL105" i="24" s="1"/>
  <c r="N105" i="24"/>
  <c r="AK104" i="24"/>
  <c r="AL104" i="24" s="1"/>
  <c r="N104" i="24"/>
  <c r="AK103" i="24"/>
  <c r="AL103" i="24" s="1"/>
  <c r="N103" i="24"/>
  <c r="AK102" i="24"/>
  <c r="AL102" i="24" s="1"/>
  <c r="N102" i="24"/>
  <c r="AK101" i="24"/>
  <c r="AL101" i="24" s="1"/>
  <c r="N101" i="24"/>
  <c r="AK100" i="24"/>
  <c r="AL100" i="24" s="1"/>
  <c r="N100" i="24"/>
  <c r="AK99" i="24"/>
  <c r="AL99" i="24" s="1"/>
  <c r="N99" i="24"/>
  <c r="AK98" i="24"/>
  <c r="AL98" i="24" s="1"/>
  <c r="N98" i="24"/>
  <c r="AK97" i="24"/>
  <c r="AL97" i="24" s="1"/>
  <c r="N97" i="24"/>
  <c r="AK96" i="24"/>
  <c r="AL96" i="24" s="1"/>
  <c r="N96" i="24"/>
  <c r="AK95" i="24"/>
  <c r="AL95" i="24" s="1"/>
  <c r="N95" i="24"/>
  <c r="AK94" i="24"/>
  <c r="AL94" i="24" s="1"/>
  <c r="N94" i="24"/>
  <c r="AK93" i="24"/>
  <c r="AL93" i="24" s="1"/>
  <c r="N93" i="24"/>
  <c r="AK92" i="24"/>
  <c r="AL92" i="24" s="1"/>
  <c r="N92" i="24"/>
  <c r="AK91" i="24"/>
  <c r="AL91" i="24" s="1"/>
  <c r="N91" i="24"/>
  <c r="AK90" i="24"/>
  <c r="AL90" i="24" s="1"/>
  <c r="N90" i="24"/>
  <c r="AK89" i="24"/>
  <c r="AL89" i="24" s="1"/>
  <c r="N89" i="24"/>
  <c r="AK88" i="24"/>
  <c r="AL88" i="24" s="1"/>
  <c r="N88" i="24"/>
  <c r="AK87" i="24"/>
  <c r="AL87" i="24" s="1"/>
  <c r="N87" i="24"/>
  <c r="AK86" i="24"/>
  <c r="AL86" i="24" s="1"/>
  <c r="N86" i="24"/>
  <c r="AK85" i="24"/>
  <c r="AL85" i="24" s="1"/>
  <c r="N85" i="24"/>
  <c r="AK84" i="24"/>
  <c r="AL84" i="24" s="1"/>
  <c r="N84" i="24"/>
  <c r="AK83" i="24"/>
  <c r="AL83" i="24" s="1"/>
  <c r="N83" i="24"/>
  <c r="AK82" i="24"/>
  <c r="AL82" i="24" s="1"/>
  <c r="N82" i="24"/>
  <c r="AK81" i="24"/>
  <c r="AL81" i="24" s="1"/>
  <c r="N81" i="24"/>
  <c r="AK80" i="24"/>
  <c r="AL80" i="24" s="1"/>
  <c r="N80" i="24"/>
  <c r="AK79" i="24"/>
  <c r="AL79" i="24" s="1"/>
  <c r="N79" i="24"/>
  <c r="AK78" i="24"/>
  <c r="AL78" i="24" s="1"/>
  <c r="N78" i="24"/>
  <c r="AK77" i="24"/>
  <c r="AL77" i="24" s="1"/>
  <c r="N77" i="24"/>
  <c r="AK76" i="24"/>
  <c r="AL76" i="24" s="1"/>
  <c r="N76" i="24"/>
  <c r="AK75" i="24"/>
  <c r="AL75" i="24" s="1"/>
  <c r="N75" i="24"/>
  <c r="AK74" i="24"/>
  <c r="AL74" i="24" s="1"/>
  <c r="N74" i="24"/>
  <c r="AK73" i="24"/>
  <c r="AL73" i="24" s="1"/>
  <c r="N73" i="24"/>
  <c r="AK72" i="24"/>
  <c r="AL72" i="24" s="1"/>
  <c r="N72" i="24"/>
  <c r="AK71" i="24"/>
  <c r="AL71" i="24" s="1"/>
  <c r="N71" i="24"/>
  <c r="AK70" i="24"/>
  <c r="AL70" i="24" s="1"/>
  <c r="N70" i="24"/>
  <c r="AK69" i="24"/>
  <c r="AL69" i="24" s="1"/>
  <c r="N69" i="24"/>
  <c r="AK68" i="24"/>
  <c r="AL68" i="24" s="1"/>
  <c r="N68" i="24"/>
  <c r="AK67" i="24"/>
  <c r="AL67" i="24" s="1"/>
  <c r="N67" i="24"/>
  <c r="AK66" i="24"/>
  <c r="AL66" i="24" s="1"/>
  <c r="N66" i="24"/>
  <c r="AK65" i="24"/>
  <c r="AL65" i="24" s="1"/>
  <c r="N65" i="24"/>
  <c r="AK64" i="24"/>
  <c r="AL64" i="24" s="1"/>
  <c r="N64" i="24"/>
  <c r="AK63" i="24"/>
  <c r="AL63" i="24" s="1"/>
  <c r="N63" i="24"/>
  <c r="AL62" i="24"/>
  <c r="AK62" i="24"/>
  <c r="N62" i="24"/>
  <c r="AK61" i="24"/>
  <c r="AL61" i="24" s="1"/>
  <c r="N61" i="24"/>
  <c r="AK60" i="24"/>
  <c r="AL60" i="24" s="1"/>
  <c r="N60" i="24"/>
  <c r="AK59" i="24"/>
  <c r="AL59" i="24" s="1"/>
  <c r="N59" i="24"/>
  <c r="AK58" i="24"/>
  <c r="AL58" i="24" s="1"/>
  <c r="N58" i="24"/>
  <c r="AK57" i="24"/>
  <c r="AL57" i="24" s="1"/>
  <c r="N57" i="24"/>
  <c r="AK56" i="24"/>
  <c r="AL56" i="24" s="1"/>
  <c r="N56" i="24"/>
  <c r="AK55" i="24"/>
  <c r="AL55" i="24" s="1"/>
  <c r="N55" i="24"/>
  <c r="AK54" i="24"/>
  <c r="AL54" i="24" s="1"/>
  <c r="N54" i="24"/>
  <c r="AK53" i="24"/>
  <c r="AL53" i="24" s="1"/>
  <c r="N53" i="24"/>
  <c r="AK52" i="24"/>
  <c r="AL52" i="24" s="1"/>
  <c r="N52" i="24"/>
  <c r="AK51" i="24"/>
  <c r="AL51" i="24" s="1"/>
  <c r="N51" i="24"/>
  <c r="AK50" i="24"/>
  <c r="AL50" i="24" s="1"/>
  <c r="N50" i="24"/>
  <c r="AK49" i="24"/>
  <c r="AL49" i="24" s="1"/>
  <c r="N49" i="24"/>
  <c r="AK48" i="24"/>
  <c r="AL48" i="24" s="1"/>
  <c r="N48" i="24"/>
  <c r="AK47" i="24"/>
  <c r="AL47" i="24" s="1"/>
  <c r="N47" i="24"/>
  <c r="AK46" i="24"/>
  <c r="AL46" i="24" s="1"/>
  <c r="N46" i="24"/>
  <c r="AK45" i="24"/>
  <c r="AL45" i="24" s="1"/>
  <c r="N45" i="24"/>
  <c r="AK44" i="24"/>
  <c r="AL44" i="24" s="1"/>
  <c r="N44" i="24"/>
  <c r="AK43" i="24"/>
  <c r="AL43" i="24" s="1"/>
  <c r="N43" i="24"/>
  <c r="AK42" i="24"/>
  <c r="AL42" i="24" s="1"/>
  <c r="N42" i="24"/>
  <c r="AK41" i="24"/>
  <c r="AL41" i="24" s="1"/>
  <c r="N41" i="24"/>
  <c r="AK40" i="24"/>
  <c r="AL40" i="24" s="1"/>
  <c r="N40" i="24"/>
  <c r="AK39" i="24"/>
  <c r="AL39" i="24" s="1"/>
  <c r="N39" i="24"/>
  <c r="AK38" i="24"/>
  <c r="AL38" i="24" s="1"/>
  <c r="N38" i="24"/>
  <c r="AK37" i="24"/>
  <c r="AL37" i="24" s="1"/>
  <c r="N37" i="24"/>
  <c r="AK36" i="24"/>
  <c r="AL36" i="24" s="1"/>
  <c r="N36" i="24"/>
  <c r="AK35" i="24"/>
  <c r="AL35" i="24" s="1"/>
  <c r="N35" i="24"/>
  <c r="AK34" i="24"/>
  <c r="AL34" i="24" s="1"/>
  <c r="N34" i="24"/>
  <c r="AK33" i="24"/>
  <c r="AL33" i="24" s="1"/>
  <c r="N33" i="24"/>
  <c r="AK32" i="24"/>
  <c r="AL32" i="24" s="1"/>
  <c r="N32" i="24"/>
  <c r="AK31" i="24"/>
  <c r="AL31" i="24" s="1"/>
  <c r="N31" i="24"/>
  <c r="AK30" i="24"/>
  <c r="AL30" i="24" s="1"/>
  <c r="N30" i="24"/>
  <c r="AK29" i="24"/>
  <c r="AL29" i="24" s="1"/>
  <c r="N29" i="24"/>
  <c r="AK28" i="24"/>
  <c r="AL28" i="24" s="1"/>
  <c r="N28" i="24"/>
  <c r="AK27" i="24"/>
  <c r="AL27" i="24" s="1"/>
  <c r="N27" i="24"/>
  <c r="AK26" i="24"/>
  <c r="AL26" i="24" s="1"/>
  <c r="N26" i="24"/>
  <c r="AK25" i="24"/>
  <c r="AL25" i="24" s="1"/>
  <c r="N25" i="24"/>
  <c r="AK24" i="24"/>
  <c r="AL24" i="24" s="1"/>
  <c r="N24" i="24"/>
  <c r="AK23" i="24"/>
  <c r="AL23" i="24" s="1"/>
  <c r="N23" i="24"/>
  <c r="AK22" i="24"/>
  <c r="AL22" i="24" s="1"/>
  <c r="N22" i="24"/>
  <c r="AK21" i="24"/>
  <c r="AL21" i="24" s="1"/>
  <c r="N21" i="24"/>
  <c r="AK20" i="24"/>
  <c r="AL20" i="24" s="1"/>
  <c r="N20" i="24"/>
  <c r="AK19" i="24"/>
  <c r="AL19" i="24" s="1"/>
  <c r="N19" i="24"/>
  <c r="AK18" i="24"/>
  <c r="AL18" i="24" s="1"/>
  <c r="N18" i="24"/>
  <c r="AK17" i="24"/>
  <c r="AL17" i="24" s="1"/>
  <c r="N17" i="24"/>
  <c r="AK16" i="24"/>
  <c r="AL16" i="24" s="1"/>
  <c r="N16" i="24"/>
  <c r="AK15" i="24"/>
  <c r="AL15" i="24" s="1"/>
  <c r="N15" i="24"/>
  <c r="AK14" i="24"/>
  <c r="AL14" i="24" s="1"/>
  <c r="N14" i="24"/>
  <c r="AK13" i="24"/>
  <c r="AL13" i="24" s="1"/>
  <c r="N13" i="24"/>
  <c r="AK12" i="24"/>
  <c r="AL12" i="24" s="1"/>
  <c r="N12" i="24"/>
  <c r="AK11" i="24"/>
  <c r="AL11" i="24" s="1"/>
  <c r="N11" i="24"/>
  <c r="AK10" i="24"/>
  <c r="AL10" i="24" s="1"/>
  <c r="N10" i="24"/>
  <c r="AK9" i="24"/>
  <c r="AL9" i="24" s="1"/>
  <c r="N9" i="24"/>
  <c r="AK8" i="24"/>
  <c r="AL8" i="24" s="1"/>
  <c r="N8" i="24"/>
  <c r="H194" i="24"/>
  <c r="AJ551" i="23"/>
  <c r="AI551" i="23"/>
  <c r="AF551" i="23"/>
  <c r="AE551" i="23"/>
  <c r="AD551" i="23"/>
  <c r="AC551" i="23"/>
  <c r="AB551" i="23"/>
  <c r="AB556" i="23" s="1"/>
  <c r="AA551" i="23"/>
  <c r="AA554" i="23" s="1"/>
  <c r="Z551" i="23"/>
  <c r="Z557" i="23" s="1"/>
  <c r="Y551" i="23"/>
  <c r="Y557" i="23" s="1"/>
  <c r="X551" i="23"/>
  <c r="X557" i="23" s="1"/>
  <c r="W551" i="23"/>
  <c r="V551" i="23"/>
  <c r="V557" i="23" s="1"/>
  <c r="U551" i="23"/>
  <c r="U557" i="23" s="1"/>
  <c r="T551" i="23"/>
  <c r="T554" i="23" s="1"/>
  <c r="S551" i="23"/>
  <c r="S557" i="23" s="1"/>
  <c r="R551" i="23"/>
  <c r="R557" i="23" s="1"/>
  <c r="Q551" i="23"/>
  <c r="Q557" i="23" s="1"/>
  <c r="P551" i="23"/>
  <c r="O551" i="23"/>
  <c r="M551" i="23"/>
  <c r="L551" i="23"/>
  <c r="H554" i="23" s="1"/>
  <c r="I551" i="23"/>
  <c r="A551" i="23"/>
  <c r="AK550" i="23"/>
  <c r="AL550" i="23" s="1"/>
  <c r="N550" i="23"/>
  <c r="AK549" i="23"/>
  <c r="AL549" i="23" s="1"/>
  <c r="N549" i="23"/>
  <c r="AK548" i="23"/>
  <c r="AL548" i="23" s="1"/>
  <c r="N548" i="23"/>
  <c r="AK547" i="23"/>
  <c r="AL547" i="23" s="1"/>
  <c r="N547" i="23"/>
  <c r="AK546" i="23"/>
  <c r="AL546" i="23" s="1"/>
  <c r="N546" i="23"/>
  <c r="AK545" i="23"/>
  <c r="AL545" i="23" s="1"/>
  <c r="N545" i="23"/>
  <c r="AK544" i="23"/>
  <c r="AL544" i="23" s="1"/>
  <c r="N544" i="23"/>
  <c r="AK543" i="23"/>
  <c r="AL543" i="23" s="1"/>
  <c r="N543" i="23"/>
  <c r="AK542" i="23"/>
  <c r="AL542" i="23" s="1"/>
  <c r="N542" i="23"/>
  <c r="AK541" i="23"/>
  <c r="AL541" i="23" s="1"/>
  <c r="N541" i="23"/>
  <c r="AK540" i="23"/>
  <c r="AL540" i="23" s="1"/>
  <c r="N540" i="23"/>
  <c r="AK539" i="23"/>
  <c r="AL539" i="23" s="1"/>
  <c r="N539" i="23"/>
  <c r="AK538" i="23"/>
  <c r="AL538" i="23" s="1"/>
  <c r="N538" i="23"/>
  <c r="AK537" i="23"/>
  <c r="AL537" i="23" s="1"/>
  <c r="N537" i="23"/>
  <c r="AK536" i="23"/>
  <c r="AL536" i="23" s="1"/>
  <c r="N536" i="23"/>
  <c r="AK535" i="23"/>
  <c r="AL535" i="23" s="1"/>
  <c r="N535" i="23"/>
  <c r="AK534" i="23"/>
  <c r="AL534" i="23" s="1"/>
  <c r="N534" i="23"/>
  <c r="AK533" i="23"/>
  <c r="AL533" i="23" s="1"/>
  <c r="N533" i="23"/>
  <c r="AK532" i="23"/>
  <c r="AL532" i="23" s="1"/>
  <c r="N532" i="23"/>
  <c r="AK531" i="23"/>
  <c r="AL531" i="23" s="1"/>
  <c r="N531" i="23"/>
  <c r="AK530" i="23"/>
  <c r="AL530" i="23" s="1"/>
  <c r="N530" i="23"/>
  <c r="AK529" i="23"/>
  <c r="AL529" i="23" s="1"/>
  <c r="N529" i="23"/>
  <c r="AK528" i="23"/>
  <c r="AL528" i="23" s="1"/>
  <c r="N528" i="23"/>
  <c r="AK527" i="23"/>
  <c r="AL527" i="23" s="1"/>
  <c r="N527" i="23"/>
  <c r="AK526" i="23"/>
  <c r="AL526" i="23" s="1"/>
  <c r="N526" i="23"/>
  <c r="AK525" i="23"/>
  <c r="AL525" i="23" s="1"/>
  <c r="N525" i="23"/>
  <c r="AK524" i="23"/>
  <c r="AL524" i="23" s="1"/>
  <c r="N524" i="23"/>
  <c r="AK523" i="23"/>
  <c r="AL523" i="23" s="1"/>
  <c r="N523" i="23"/>
  <c r="AK522" i="23"/>
  <c r="AL522" i="23" s="1"/>
  <c r="N522" i="23"/>
  <c r="AK521" i="23"/>
  <c r="AL521" i="23" s="1"/>
  <c r="N521" i="23"/>
  <c r="AK520" i="23"/>
  <c r="AL520" i="23" s="1"/>
  <c r="N520" i="23"/>
  <c r="AK519" i="23"/>
  <c r="AL519" i="23" s="1"/>
  <c r="N519" i="23"/>
  <c r="AK518" i="23"/>
  <c r="AL518" i="23" s="1"/>
  <c r="N518" i="23"/>
  <c r="AK517" i="23"/>
  <c r="AL517" i="23" s="1"/>
  <c r="N517" i="23"/>
  <c r="AK516" i="23"/>
  <c r="AL516" i="23" s="1"/>
  <c r="N516" i="23"/>
  <c r="AK515" i="23"/>
  <c r="AL515" i="23" s="1"/>
  <c r="N515" i="23"/>
  <c r="AK514" i="23"/>
  <c r="AL514" i="23" s="1"/>
  <c r="N514" i="23"/>
  <c r="AK513" i="23"/>
  <c r="AL513" i="23" s="1"/>
  <c r="N513" i="23"/>
  <c r="AK512" i="23"/>
  <c r="AL512" i="23" s="1"/>
  <c r="N512" i="23"/>
  <c r="AL511" i="23"/>
  <c r="AK511" i="23"/>
  <c r="N511" i="23"/>
  <c r="AK510" i="23"/>
  <c r="AL510" i="23" s="1"/>
  <c r="N510" i="23"/>
  <c r="AK509" i="23"/>
  <c r="AL509" i="23" s="1"/>
  <c r="N509" i="23"/>
  <c r="AK508" i="23"/>
  <c r="AL508" i="23" s="1"/>
  <c r="N508" i="23"/>
  <c r="AK507" i="23"/>
  <c r="AL507" i="23" s="1"/>
  <c r="N507" i="23"/>
  <c r="AK506" i="23"/>
  <c r="AL506" i="23" s="1"/>
  <c r="N506" i="23"/>
  <c r="AK505" i="23"/>
  <c r="AL505" i="23" s="1"/>
  <c r="N505" i="23"/>
  <c r="AK504" i="23"/>
  <c r="AL504" i="23" s="1"/>
  <c r="N504" i="23"/>
  <c r="AK503" i="23"/>
  <c r="AL503" i="23" s="1"/>
  <c r="N503" i="23"/>
  <c r="AK502" i="23"/>
  <c r="AL502" i="23" s="1"/>
  <c r="N502" i="23"/>
  <c r="AK501" i="23"/>
  <c r="AL501" i="23" s="1"/>
  <c r="N501" i="23"/>
  <c r="AK500" i="23"/>
  <c r="AL500" i="23" s="1"/>
  <c r="N500" i="23"/>
  <c r="AK499" i="23"/>
  <c r="AL499" i="23" s="1"/>
  <c r="N499" i="23"/>
  <c r="AK498" i="23"/>
  <c r="AL498" i="23" s="1"/>
  <c r="N498" i="23"/>
  <c r="AK497" i="23"/>
  <c r="AL497" i="23" s="1"/>
  <c r="N497" i="23"/>
  <c r="AK496" i="23"/>
  <c r="AL496" i="23" s="1"/>
  <c r="N496" i="23"/>
  <c r="AK495" i="23"/>
  <c r="AL495" i="23" s="1"/>
  <c r="N495" i="23"/>
  <c r="AK494" i="23"/>
  <c r="AL494" i="23" s="1"/>
  <c r="N494" i="23"/>
  <c r="AK493" i="23"/>
  <c r="AL493" i="23" s="1"/>
  <c r="N493" i="23"/>
  <c r="AK492" i="23"/>
  <c r="AL492" i="23" s="1"/>
  <c r="N492" i="23"/>
  <c r="AK491" i="23"/>
  <c r="AL491" i="23" s="1"/>
  <c r="N491" i="23"/>
  <c r="AK490" i="23"/>
  <c r="AL490" i="23" s="1"/>
  <c r="N490" i="23"/>
  <c r="AK489" i="23"/>
  <c r="AL489" i="23" s="1"/>
  <c r="N489" i="23"/>
  <c r="AK488" i="23"/>
  <c r="AL488" i="23" s="1"/>
  <c r="N488" i="23"/>
  <c r="AK487" i="23"/>
  <c r="AL487" i="23" s="1"/>
  <c r="N487" i="23"/>
  <c r="AK486" i="23"/>
  <c r="AL486" i="23" s="1"/>
  <c r="N486" i="23"/>
  <c r="AK485" i="23"/>
  <c r="AL485" i="23" s="1"/>
  <c r="N485" i="23"/>
  <c r="AK484" i="23"/>
  <c r="AL484" i="23" s="1"/>
  <c r="N484" i="23"/>
  <c r="AK483" i="23"/>
  <c r="AL483" i="23" s="1"/>
  <c r="N483" i="23"/>
  <c r="AK482" i="23"/>
  <c r="AL482" i="23" s="1"/>
  <c r="N482" i="23"/>
  <c r="AK481" i="23"/>
  <c r="AL481" i="23" s="1"/>
  <c r="N481" i="23"/>
  <c r="AK480" i="23"/>
  <c r="AL480" i="23" s="1"/>
  <c r="N480" i="23"/>
  <c r="AK479" i="23"/>
  <c r="AL479" i="23" s="1"/>
  <c r="N479" i="23"/>
  <c r="AK478" i="23"/>
  <c r="AL478" i="23" s="1"/>
  <c r="N478" i="23"/>
  <c r="AK477" i="23"/>
  <c r="AL477" i="23" s="1"/>
  <c r="N477" i="23"/>
  <c r="AK476" i="23"/>
  <c r="AL476" i="23" s="1"/>
  <c r="N476" i="23"/>
  <c r="AK475" i="23"/>
  <c r="AL475" i="23" s="1"/>
  <c r="N475" i="23"/>
  <c r="AK474" i="23"/>
  <c r="AL474" i="23" s="1"/>
  <c r="N474" i="23"/>
  <c r="AK473" i="23"/>
  <c r="AL473" i="23" s="1"/>
  <c r="N473" i="23"/>
  <c r="AK472" i="23"/>
  <c r="AL472" i="23" s="1"/>
  <c r="N472" i="23"/>
  <c r="AK471" i="23"/>
  <c r="AL471" i="23" s="1"/>
  <c r="N471" i="23"/>
  <c r="AK470" i="23"/>
  <c r="AL470" i="23" s="1"/>
  <c r="N470" i="23"/>
  <c r="AK469" i="23"/>
  <c r="AL469" i="23" s="1"/>
  <c r="N469" i="23"/>
  <c r="AK468" i="23"/>
  <c r="AL468" i="23" s="1"/>
  <c r="N468" i="23"/>
  <c r="AK467" i="23"/>
  <c r="AL467" i="23" s="1"/>
  <c r="N467" i="23"/>
  <c r="AK466" i="23"/>
  <c r="AL466" i="23" s="1"/>
  <c r="N466" i="23"/>
  <c r="AK465" i="23"/>
  <c r="AL465" i="23" s="1"/>
  <c r="N465" i="23"/>
  <c r="AK464" i="23"/>
  <c r="AL464" i="23" s="1"/>
  <c r="N464" i="23"/>
  <c r="AK463" i="23"/>
  <c r="AL463" i="23" s="1"/>
  <c r="N463" i="23"/>
  <c r="AK462" i="23"/>
  <c r="AL462" i="23" s="1"/>
  <c r="N462" i="23"/>
  <c r="AK461" i="23"/>
  <c r="AL461" i="23" s="1"/>
  <c r="N461" i="23"/>
  <c r="AK460" i="23"/>
  <c r="AL460" i="23" s="1"/>
  <c r="N460" i="23"/>
  <c r="AK459" i="23"/>
  <c r="AL459" i="23" s="1"/>
  <c r="N459" i="23"/>
  <c r="AK458" i="23"/>
  <c r="AL458" i="23" s="1"/>
  <c r="N458" i="23"/>
  <c r="AK457" i="23"/>
  <c r="AL457" i="23" s="1"/>
  <c r="N457" i="23"/>
  <c r="AK456" i="23"/>
  <c r="AL456" i="23" s="1"/>
  <c r="N456" i="23"/>
  <c r="AK455" i="23"/>
  <c r="AL455" i="23" s="1"/>
  <c r="N455" i="23"/>
  <c r="AK454" i="23"/>
  <c r="AL454" i="23" s="1"/>
  <c r="N454" i="23"/>
  <c r="AK453" i="23"/>
  <c r="AL453" i="23" s="1"/>
  <c r="N453" i="23"/>
  <c r="AK452" i="23"/>
  <c r="AL452" i="23" s="1"/>
  <c r="N452" i="23"/>
  <c r="AK451" i="23"/>
  <c r="AL451" i="23" s="1"/>
  <c r="N451" i="23"/>
  <c r="AK450" i="23"/>
  <c r="AL450" i="23" s="1"/>
  <c r="N450" i="23"/>
  <c r="AK449" i="23"/>
  <c r="AL449" i="23" s="1"/>
  <c r="N449" i="23"/>
  <c r="AK448" i="23"/>
  <c r="AL448" i="23" s="1"/>
  <c r="N448" i="23"/>
  <c r="AK447" i="23"/>
  <c r="AL447" i="23" s="1"/>
  <c r="N447" i="23"/>
  <c r="AK446" i="23"/>
  <c r="AL446" i="23" s="1"/>
  <c r="N446" i="23"/>
  <c r="AK445" i="23"/>
  <c r="AL445" i="23" s="1"/>
  <c r="N445" i="23"/>
  <c r="AK444" i="23"/>
  <c r="AL444" i="23" s="1"/>
  <c r="N444" i="23"/>
  <c r="AK443" i="23"/>
  <c r="AL443" i="23" s="1"/>
  <c r="N443" i="23"/>
  <c r="AK442" i="23"/>
  <c r="AL442" i="23" s="1"/>
  <c r="N442" i="23"/>
  <c r="AK441" i="23"/>
  <c r="AL441" i="23" s="1"/>
  <c r="N441" i="23"/>
  <c r="AK440" i="23"/>
  <c r="AL440" i="23" s="1"/>
  <c r="N440" i="23"/>
  <c r="AK439" i="23"/>
  <c r="AL439" i="23" s="1"/>
  <c r="N439" i="23"/>
  <c r="AK438" i="23"/>
  <c r="AL438" i="23" s="1"/>
  <c r="N438" i="23"/>
  <c r="AK437" i="23"/>
  <c r="AL437" i="23" s="1"/>
  <c r="N437" i="23"/>
  <c r="AK436" i="23"/>
  <c r="AL436" i="23" s="1"/>
  <c r="N436" i="23"/>
  <c r="AK435" i="23"/>
  <c r="AL435" i="23" s="1"/>
  <c r="N435" i="23"/>
  <c r="AK434" i="23"/>
  <c r="AL434" i="23" s="1"/>
  <c r="N434" i="23"/>
  <c r="AK433" i="23"/>
  <c r="AL433" i="23" s="1"/>
  <c r="N433" i="23"/>
  <c r="AK432" i="23"/>
  <c r="AL432" i="23" s="1"/>
  <c r="N432" i="23"/>
  <c r="AK431" i="23"/>
  <c r="AL431" i="23" s="1"/>
  <c r="N431" i="23"/>
  <c r="AK430" i="23"/>
  <c r="AL430" i="23" s="1"/>
  <c r="N430" i="23"/>
  <c r="AK429" i="23"/>
  <c r="AL429" i="23" s="1"/>
  <c r="N429" i="23"/>
  <c r="AK428" i="23"/>
  <c r="AL428" i="23" s="1"/>
  <c r="N428" i="23"/>
  <c r="AK427" i="23"/>
  <c r="AL427" i="23" s="1"/>
  <c r="N427" i="23"/>
  <c r="AK426" i="23"/>
  <c r="AL426" i="23" s="1"/>
  <c r="N426" i="23"/>
  <c r="AK425" i="23"/>
  <c r="AL425" i="23" s="1"/>
  <c r="N425" i="23"/>
  <c r="AK424" i="23"/>
  <c r="AL424" i="23" s="1"/>
  <c r="N424" i="23"/>
  <c r="AK423" i="23"/>
  <c r="AL423" i="23" s="1"/>
  <c r="N423" i="23"/>
  <c r="AK422" i="23"/>
  <c r="AL422" i="23" s="1"/>
  <c r="N422" i="23"/>
  <c r="AK421" i="23"/>
  <c r="AL421" i="23" s="1"/>
  <c r="N421" i="23"/>
  <c r="AK420" i="23"/>
  <c r="AL420" i="23" s="1"/>
  <c r="N420" i="23"/>
  <c r="AK419" i="23"/>
  <c r="AL419" i="23" s="1"/>
  <c r="N419" i="23"/>
  <c r="AK418" i="23"/>
  <c r="AL418" i="23" s="1"/>
  <c r="N418" i="23"/>
  <c r="AK417" i="23"/>
  <c r="AL417" i="23" s="1"/>
  <c r="N417" i="23"/>
  <c r="AK416" i="23"/>
  <c r="AL416" i="23" s="1"/>
  <c r="N416" i="23"/>
  <c r="AK415" i="23"/>
  <c r="AL415" i="23" s="1"/>
  <c r="N415" i="23"/>
  <c r="AK414" i="23"/>
  <c r="AL414" i="23" s="1"/>
  <c r="N414" i="23"/>
  <c r="AK413" i="23"/>
  <c r="AL413" i="23" s="1"/>
  <c r="N413" i="23"/>
  <c r="AK412" i="23"/>
  <c r="AL412" i="23" s="1"/>
  <c r="N412" i="23"/>
  <c r="AK411" i="23"/>
  <c r="AL411" i="23" s="1"/>
  <c r="N411" i="23"/>
  <c r="AK410" i="23"/>
  <c r="AL410" i="23" s="1"/>
  <c r="N410" i="23"/>
  <c r="AL409" i="23"/>
  <c r="AK409" i="23"/>
  <c r="N409" i="23"/>
  <c r="AK408" i="23"/>
  <c r="AL408" i="23" s="1"/>
  <c r="N408" i="23"/>
  <c r="AK407" i="23"/>
  <c r="AL407" i="23" s="1"/>
  <c r="N407" i="23"/>
  <c r="AK406" i="23"/>
  <c r="AL406" i="23" s="1"/>
  <c r="N406" i="23"/>
  <c r="AK405" i="23"/>
  <c r="AL405" i="23" s="1"/>
  <c r="N405" i="23"/>
  <c r="AK404" i="23"/>
  <c r="AL404" i="23" s="1"/>
  <c r="N404" i="23"/>
  <c r="AK403" i="23"/>
  <c r="AL403" i="23" s="1"/>
  <c r="N403" i="23"/>
  <c r="AK402" i="23"/>
  <c r="AL402" i="23" s="1"/>
  <c r="N402" i="23"/>
  <c r="AK401" i="23"/>
  <c r="AL401" i="23" s="1"/>
  <c r="N401" i="23"/>
  <c r="AK400" i="23"/>
  <c r="AL400" i="23" s="1"/>
  <c r="N400" i="23"/>
  <c r="AK399" i="23"/>
  <c r="AL399" i="23" s="1"/>
  <c r="N399" i="23"/>
  <c r="AK398" i="23"/>
  <c r="AL398" i="23" s="1"/>
  <c r="N398" i="23"/>
  <c r="AK397" i="23"/>
  <c r="AL397" i="23" s="1"/>
  <c r="N397" i="23"/>
  <c r="AK396" i="23"/>
  <c r="AL396" i="23" s="1"/>
  <c r="N396" i="23"/>
  <c r="AK395" i="23"/>
  <c r="AL395" i="23" s="1"/>
  <c r="N395" i="23"/>
  <c r="AK394" i="23"/>
  <c r="AL394" i="23" s="1"/>
  <c r="N394" i="23"/>
  <c r="AK393" i="23"/>
  <c r="AL393" i="23" s="1"/>
  <c r="N393" i="23"/>
  <c r="AK392" i="23"/>
  <c r="AL392" i="23" s="1"/>
  <c r="N392" i="23"/>
  <c r="AK391" i="23"/>
  <c r="AL391" i="23" s="1"/>
  <c r="N391" i="23"/>
  <c r="AK390" i="23"/>
  <c r="AL390" i="23" s="1"/>
  <c r="N390" i="23"/>
  <c r="AK389" i="23"/>
  <c r="AL389" i="23" s="1"/>
  <c r="N389" i="23"/>
  <c r="AK388" i="23"/>
  <c r="AL388" i="23" s="1"/>
  <c r="N388" i="23"/>
  <c r="AK387" i="23"/>
  <c r="AL387" i="23" s="1"/>
  <c r="N387" i="23"/>
  <c r="AK386" i="23"/>
  <c r="AL386" i="23" s="1"/>
  <c r="N386" i="23"/>
  <c r="AL385" i="23"/>
  <c r="AK385" i="23"/>
  <c r="N385" i="23"/>
  <c r="AK384" i="23"/>
  <c r="AL384" i="23" s="1"/>
  <c r="N384" i="23"/>
  <c r="AK383" i="23"/>
  <c r="AL383" i="23" s="1"/>
  <c r="N383" i="23"/>
  <c r="AK382" i="23"/>
  <c r="AL382" i="23" s="1"/>
  <c r="N382" i="23"/>
  <c r="AK381" i="23"/>
  <c r="AL381" i="23" s="1"/>
  <c r="N381" i="23"/>
  <c r="AK380" i="23"/>
  <c r="AL380" i="23" s="1"/>
  <c r="N380" i="23"/>
  <c r="AK379" i="23"/>
  <c r="AL379" i="23" s="1"/>
  <c r="N379" i="23"/>
  <c r="AK378" i="23"/>
  <c r="AL378" i="23" s="1"/>
  <c r="N378" i="23"/>
  <c r="AK377" i="23"/>
  <c r="AL377" i="23" s="1"/>
  <c r="N377" i="23"/>
  <c r="AK376" i="23"/>
  <c r="AL376" i="23" s="1"/>
  <c r="N376" i="23"/>
  <c r="AK375" i="23"/>
  <c r="AL375" i="23" s="1"/>
  <c r="N375" i="23"/>
  <c r="AK374" i="23"/>
  <c r="AL374" i="23" s="1"/>
  <c r="N374" i="23"/>
  <c r="AK373" i="23"/>
  <c r="AL373" i="23" s="1"/>
  <c r="N373" i="23"/>
  <c r="AK372" i="23"/>
  <c r="AL372" i="23" s="1"/>
  <c r="N372" i="23"/>
  <c r="AK371" i="23"/>
  <c r="AL371" i="23" s="1"/>
  <c r="N371" i="23"/>
  <c r="AK370" i="23"/>
  <c r="AL370" i="23" s="1"/>
  <c r="N370" i="23"/>
  <c r="AK369" i="23"/>
  <c r="AL369" i="23" s="1"/>
  <c r="N369" i="23"/>
  <c r="AK368" i="23"/>
  <c r="AL368" i="23" s="1"/>
  <c r="N368" i="23"/>
  <c r="AK367" i="23"/>
  <c r="AL367" i="23" s="1"/>
  <c r="N367" i="23"/>
  <c r="AK366" i="23"/>
  <c r="AL366" i="23" s="1"/>
  <c r="N366" i="23"/>
  <c r="AK365" i="23"/>
  <c r="AL365" i="23" s="1"/>
  <c r="N365" i="23"/>
  <c r="AK364" i="23"/>
  <c r="AL364" i="23" s="1"/>
  <c r="N364" i="23"/>
  <c r="AK363" i="23"/>
  <c r="AL363" i="23" s="1"/>
  <c r="N363" i="23"/>
  <c r="AK362" i="23"/>
  <c r="AL362" i="23" s="1"/>
  <c r="N362" i="23"/>
  <c r="AK361" i="23"/>
  <c r="AL361" i="23" s="1"/>
  <c r="N361" i="23"/>
  <c r="AK360" i="23"/>
  <c r="AL360" i="23" s="1"/>
  <c r="N360" i="23"/>
  <c r="AK359" i="23"/>
  <c r="AL359" i="23" s="1"/>
  <c r="N359" i="23"/>
  <c r="AK358" i="23"/>
  <c r="AL358" i="23" s="1"/>
  <c r="N358" i="23"/>
  <c r="AK357" i="23"/>
  <c r="AL357" i="23" s="1"/>
  <c r="N357" i="23"/>
  <c r="AK356" i="23"/>
  <c r="AL356" i="23" s="1"/>
  <c r="N356" i="23"/>
  <c r="AK355" i="23"/>
  <c r="AL355" i="23" s="1"/>
  <c r="N355" i="23"/>
  <c r="AK354" i="23"/>
  <c r="AL354" i="23" s="1"/>
  <c r="N354" i="23"/>
  <c r="AK353" i="23"/>
  <c r="AL353" i="23" s="1"/>
  <c r="N353" i="23"/>
  <c r="AK352" i="23"/>
  <c r="AL352" i="23" s="1"/>
  <c r="N352" i="23"/>
  <c r="AK351" i="23"/>
  <c r="AL351" i="23" s="1"/>
  <c r="N351" i="23"/>
  <c r="AK350" i="23"/>
  <c r="AL350" i="23" s="1"/>
  <c r="N350" i="23"/>
  <c r="AK349" i="23"/>
  <c r="AL349" i="23" s="1"/>
  <c r="N349" i="23"/>
  <c r="AK348" i="23"/>
  <c r="AL348" i="23" s="1"/>
  <c r="N348" i="23"/>
  <c r="AK347" i="23"/>
  <c r="AL347" i="23" s="1"/>
  <c r="N347" i="23"/>
  <c r="AK346" i="23"/>
  <c r="AL346" i="23" s="1"/>
  <c r="N346" i="23"/>
  <c r="AK345" i="23"/>
  <c r="AL345" i="23" s="1"/>
  <c r="N345" i="23"/>
  <c r="AK344" i="23"/>
  <c r="AL344" i="23" s="1"/>
  <c r="N344" i="23"/>
  <c r="AK343" i="23"/>
  <c r="AL343" i="23" s="1"/>
  <c r="N343" i="23"/>
  <c r="AK342" i="23"/>
  <c r="AL342" i="23" s="1"/>
  <c r="N342" i="23"/>
  <c r="AK341" i="23"/>
  <c r="AL341" i="23" s="1"/>
  <c r="N341" i="23"/>
  <c r="AK340" i="23"/>
  <c r="AL340" i="23" s="1"/>
  <c r="N340" i="23"/>
  <c r="AK339" i="23"/>
  <c r="AL339" i="23" s="1"/>
  <c r="N339" i="23"/>
  <c r="AK338" i="23"/>
  <c r="AL338" i="23" s="1"/>
  <c r="N338" i="23"/>
  <c r="AK337" i="23"/>
  <c r="AL337" i="23" s="1"/>
  <c r="N337" i="23"/>
  <c r="AK336" i="23"/>
  <c r="AL336" i="23" s="1"/>
  <c r="N336" i="23"/>
  <c r="AK335" i="23"/>
  <c r="AL335" i="23" s="1"/>
  <c r="N335" i="23"/>
  <c r="AK334" i="23"/>
  <c r="AL334" i="23" s="1"/>
  <c r="N334" i="23"/>
  <c r="AK333" i="23"/>
  <c r="AL333" i="23" s="1"/>
  <c r="N333" i="23"/>
  <c r="AK332" i="23"/>
  <c r="AL332" i="23" s="1"/>
  <c r="N332" i="23"/>
  <c r="AK331" i="23"/>
  <c r="AL331" i="23" s="1"/>
  <c r="N331" i="23"/>
  <c r="AK330" i="23"/>
  <c r="AL330" i="23" s="1"/>
  <c r="N330" i="23"/>
  <c r="AK329" i="23"/>
  <c r="AL329" i="23" s="1"/>
  <c r="N329" i="23"/>
  <c r="AK328" i="23"/>
  <c r="AL328" i="23" s="1"/>
  <c r="N328" i="23"/>
  <c r="AK327" i="23"/>
  <c r="AL327" i="23" s="1"/>
  <c r="N327" i="23"/>
  <c r="AK326" i="23"/>
  <c r="AL326" i="23" s="1"/>
  <c r="N326" i="23"/>
  <c r="AK325" i="23"/>
  <c r="AL325" i="23" s="1"/>
  <c r="N325" i="23"/>
  <c r="AK324" i="23"/>
  <c r="AL324" i="23" s="1"/>
  <c r="N324" i="23"/>
  <c r="AK323" i="23"/>
  <c r="AL323" i="23" s="1"/>
  <c r="N323" i="23"/>
  <c r="AK322" i="23"/>
  <c r="AL322" i="23" s="1"/>
  <c r="N322" i="23"/>
  <c r="AK321" i="23"/>
  <c r="AL321" i="23" s="1"/>
  <c r="N321" i="23"/>
  <c r="AK320" i="23"/>
  <c r="AL320" i="23" s="1"/>
  <c r="N320" i="23"/>
  <c r="AK319" i="23"/>
  <c r="AL319" i="23" s="1"/>
  <c r="N319" i="23"/>
  <c r="AK318" i="23"/>
  <c r="AL318" i="23" s="1"/>
  <c r="N318" i="23"/>
  <c r="AK317" i="23"/>
  <c r="AL317" i="23" s="1"/>
  <c r="N317" i="23"/>
  <c r="AK316" i="23"/>
  <c r="AL316" i="23" s="1"/>
  <c r="N316" i="23"/>
  <c r="AK315" i="23"/>
  <c r="AL315" i="23" s="1"/>
  <c r="N315" i="23"/>
  <c r="AK314" i="23"/>
  <c r="AL314" i="23" s="1"/>
  <c r="N314" i="23"/>
  <c r="AK313" i="23"/>
  <c r="AL313" i="23" s="1"/>
  <c r="N313" i="23"/>
  <c r="AK312" i="23"/>
  <c r="AL312" i="23" s="1"/>
  <c r="N312" i="23"/>
  <c r="AK311" i="23"/>
  <c r="AL311" i="23" s="1"/>
  <c r="N311" i="23"/>
  <c r="AK310" i="23"/>
  <c r="AL310" i="23" s="1"/>
  <c r="N310" i="23"/>
  <c r="AL309" i="23"/>
  <c r="AK309" i="23"/>
  <c r="N309" i="23"/>
  <c r="AK308" i="23"/>
  <c r="AL308" i="23" s="1"/>
  <c r="N308" i="23"/>
  <c r="AK307" i="23"/>
  <c r="AL307" i="23" s="1"/>
  <c r="N307" i="23"/>
  <c r="AK306" i="23"/>
  <c r="AL306" i="23" s="1"/>
  <c r="N306" i="23"/>
  <c r="AK305" i="23"/>
  <c r="AL305" i="23" s="1"/>
  <c r="N305" i="23"/>
  <c r="AK304" i="23"/>
  <c r="AL304" i="23" s="1"/>
  <c r="N304" i="23"/>
  <c r="AK303" i="23"/>
  <c r="AL303" i="23" s="1"/>
  <c r="N303" i="23"/>
  <c r="AK302" i="23"/>
  <c r="AL302" i="23" s="1"/>
  <c r="N302" i="23"/>
  <c r="AK301" i="23"/>
  <c r="AL301" i="23" s="1"/>
  <c r="N301" i="23"/>
  <c r="AK300" i="23"/>
  <c r="AL300" i="23" s="1"/>
  <c r="N300" i="23"/>
  <c r="AK299" i="23"/>
  <c r="AL299" i="23" s="1"/>
  <c r="N299" i="23"/>
  <c r="AK298" i="23"/>
  <c r="AL298" i="23" s="1"/>
  <c r="N298" i="23"/>
  <c r="AK297" i="23"/>
  <c r="AL297" i="23" s="1"/>
  <c r="N297" i="23"/>
  <c r="AK296" i="23"/>
  <c r="AL296" i="23" s="1"/>
  <c r="N296" i="23"/>
  <c r="AK295" i="23"/>
  <c r="AL295" i="23" s="1"/>
  <c r="N295" i="23"/>
  <c r="AK294" i="23"/>
  <c r="AL294" i="23" s="1"/>
  <c r="N294" i="23"/>
  <c r="AK293" i="23"/>
  <c r="AL293" i="23" s="1"/>
  <c r="N293" i="23"/>
  <c r="AK292" i="23"/>
  <c r="AL292" i="23" s="1"/>
  <c r="N292" i="23"/>
  <c r="AK291" i="23"/>
  <c r="AL291" i="23" s="1"/>
  <c r="N291" i="23"/>
  <c r="AK290" i="23"/>
  <c r="AL290" i="23" s="1"/>
  <c r="N290" i="23"/>
  <c r="AK289" i="23"/>
  <c r="AL289" i="23" s="1"/>
  <c r="N289" i="23"/>
  <c r="AK288" i="23"/>
  <c r="AL288" i="23" s="1"/>
  <c r="N288" i="23"/>
  <c r="AK287" i="23"/>
  <c r="AL287" i="23" s="1"/>
  <c r="N287" i="23"/>
  <c r="AK286" i="23"/>
  <c r="AL286" i="23" s="1"/>
  <c r="N286" i="23"/>
  <c r="AK285" i="23"/>
  <c r="AL285" i="23" s="1"/>
  <c r="N285" i="23"/>
  <c r="AK284" i="23"/>
  <c r="AL284" i="23" s="1"/>
  <c r="N284" i="23"/>
  <c r="AK283" i="23"/>
  <c r="AL283" i="23" s="1"/>
  <c r="N283" i="23"/>
  <c r="AK282" i="23"/>
  <c r="AL282" i="23" s="1"/>
  <c r="N282" i="23"/>
  <c r="AK281" i="23"/>
  <c r="AL281" i="23" s="1"/>
  <c r="N281" i="23"/>
  <c r="AK280" i="23"/>
  <c r="AL280" i="23" s="1"/>
  <c r="N280" i="23"/>
  <c r="AK279" i="23"/>
  <c r="AL279" i="23" s="1"/>
  <c r="N279" i="23"/>
  <c r="AK278" i="23"/>
  <c r="AL278" i="23" s="1"/>
  <c r="N278" i="23"/>
  <c r="AK277" i="23"/>
  <c r="AL277" i="23" s="1"/>
  <c r="N277" i="23"/>
  <c r="AK276" i="23"/>
  <c r="AL276" i="23" s="1"/>
  <c r="N276" i="23"/>
  <c r="AK275" i="23"/>
  <c r="AL275" i="23" s="1"/>
  <c r="N275" i="23"/>
  <c r="AK274" i="23"/>
  <c r="AL274" i="23" s="1"/>
  <c r="N274" i="23"/>
  <c r="AL273" i="23"/>
  <c r="AK273" i="23"/>
  <c r="N273" i="23"/>
  <c r="AK272" i="23"/>
  <c r="AL272" i="23" s="1"/>
  <c r="N272" i="23"/>
  <c r="AK271" i="23"/>
  <c r="AL271" i="23" s="1"/>
  <c r="N271" i="23"/>
  <c r="AK270" i="23"/>
  <c r="AL270" i="23" s="1"/>
  <c r="N270" i="23"/>
  <c r="AK269" i="23"/>
  <c r="AL269" i="23" s="1"/>
  <c r="N269" i="23"/>
  <c r="AK268" i="23"/>
  <c r="AL268" i="23" s="1"/>
  <c r="N268" i="23"/>
  <c r="AK267" i="23"/>
  <c r="AL267" i="23" s="1"/>
  <c r="N267" i="23"/>
  <c r="AK266" i="23"/>
  <c r="AL266" i="23" s="1"/>
  <c r="N266" i="23"/>
  <c r="AK265" i="23"/>
  <c r="AL265" i="23" s="1"/>
  <c r="N265" i="23"/>
  <c r="AK264" i="23"/>
  <c r="AL264" i="23" s="1"/>
  <c r="N264" i="23"/>
  <c r="AK263" i="23"/>
  <c r="AL263" i="23" s="1"/>
  <c r="N263" i="23"/>
  <c r="AK262" i="23"/>
  <c r="AL262" i="23" s="1"/>
  <c r="N262" i="23"/>
  <c r="AK261" i="23"/>
  <c r="AL261" i="23" s="1"/>
  <c r="N261" i="23"/>
  <c r="AK260" i="23"/>
  <c r="AL260" i="23" s="1"/>
  <c r="N260" i="23"/>
  <c r="AK259" i="23"/>
  <c r="AL259" i="23" s="1"/>
  <c r="N259" i="23"/>
  <c r="AK258" i="23"/>
  <c r="AL258" i="23" s="1"/>
  <c r="N258" i="23"/>
  <c r="AK257" i="23"/>
  <c r="AL257" i="23" s="1"/>
  <c r="N257" i="23"/>
  <c r="AK256" i="23"/>
  <c r="AL256" i="23" s="1"/>
  <c r="N256" i="23"/>
  <c r="AK255" i="23"/>
  <c r="AL255" i="23" s="1"/>
  <c r="N255" i="23"/>
  <c r="AK254" i="23"/>
  <c r="AL254" i="23" s="1"/>
  <c r="N254" i="23"/>
  <c r="AK253" i="23"/>
  <c r="AL253" i="23" s="1"/>
  <c r="N253" i="23"/>
  <c r="AK252" i="23"/>
  <c r="AL252" i="23" s="1"/>
  <c r="N252" i="23"/>
  <c r="AK251" i="23"/>
  <c r="AL251" i="23" s="1"/>
  <c r="N251" i="23"/>
  <c r="AK250" i="23"/>
  <c r="AL250" i="23" s="1"/>
  <c r="N250" i="23"/>
  <c r="AK249" i="23"/>
  <c r="AL249" i="23" s="1"/>
  <c r="N249" i="23"/>
  <c r="AK248" i="23"/>
  <c r="AL248" i="23" s="1"/>
  <c r="N248" i="23"/>
  <c r="AK247" i="23"/>
  <c r="AL247" i="23" s="1"/>
  <c r="N247" i="23"/>
  <c r="AK246" i="23"/>
  <c r="AL246" i="23" s="1"/>
  <c r="N246" i="23"/>
  <c r="AK245" i="23"/>
  <c r="AL245" i="23" s="1"/>
  <c r="N245" i="23"/>
  <c r="AK244" i="23"/>
  <c r="AL244" i="23" s="1"/>
  <c r="N244" i="23"/>
  <c r="AK243" i="23"/>
  <c r="AL243" i="23" s="1"/>
  <c r="N243" i="23"/>
  <c r="AK242" i="23"/>
  <c r="AL242" i="23" s="1"/>
  <c r="N242" i="23"/>
  <c r="AK241" i="23"/>
  <c r="AL241" i="23" s="1"/>
  <c r="N241" i="23"/>
  <c r="AK240" i="23"/>
  <c r="AL240" i="23" s="1"/>
  <c r="N240" i="23"/>
  <c r="AK239" i="23"/>
  <c r="AL239" i="23" s="1"/>
  <c r="N239" i="23"/>
  <c r="AK238" i="23"/>
  <c r="AL238" i="23" s="1"/>
  <c r="N238" i="23"/>
  <c r="AK237" i="23"/>
  <c r="AL237" i="23" s="1"/>
  <c r="N237" i="23"/>
  <c r="AK236" i="23"/>
  <c r="AL236" i="23" s="1"/>
  <c r="N236" i="23"/>
  <c r="AK235" i="23"/>
  <c r="AL235" i="23" s="1"/>
  <c r="N235" i="23"/>
  <c r="AK234" i="23"/>
  <c r="AL234" i="23" s="1"/>
  <c r="N234" i="23"/>
  <c r="AK233" i="23"/>
  <c r="AL233" i="23" s="1"/>
  <c r="N233" i="23"/>
  <c r="AK232" i="23"/>
  <c r="AL232" i="23" s="1"/>
  <c r="N232" i="23"/>
  <c r="AK231" i="23"/>
  <c r="AL231" i="23" s="1"/>
  <c r="N231" i="23"/>
  <c r="AK230" i="23"/>
  <c r="AL230" i="23" s="1"/>
  <c r="N230" i="23"/>
  <c r="AK229" i="23"/>
  <c r="AL229" i="23" s="1"/>
  <c r="N229" i="23"/>
  <c r="AK228" i="23"/>
  <c r="AL228" i="23" s="1"/>
  <c r="N228" i="23"/>
  <c r="AK227" i="23"/>
  <c r="AL227" i="23" s="1"/>
  <c r="N227" i="23"/>
  <c r="AK226" i="23"/>
  <c r="AL226" i="23" s="1"/>
  <c r="N226" i="23"/>
  <c r="AK225" i="23"/>
  <c r="AL225" i="23" s="1"/>
  <c r="N225" i="23"/>
  <c r="AK224" i="23"/>
  <c r="AL224" i="23" s="1"/>
  <c r="N224" i="23"/>
  <c r="AK223" i="23"/>
  <c r="AL223" i="23" s="1"/>
  <c r="N223" i="23"/>
  <c r="AK222" i="23"/>
  <c r="AL222" i="23" s="1"/>
  <c r="N222" i="23"/>
  <c r="AK221" i="23"/>
  <c r="AL221" i="23" s="1"/>
  <c r="N221" i="23"/>
  <c r="AK220" i="23"/>
  <c r="AL220" i="23" s="1"/>
  <c r="N220" i="23"/>
  <c r="AK219" i="23"/>
  <c r="AL219" i="23" s="1"/>
  <c r="N219" i="23"/>
  <c r="AK218" i="23"/>
  <c r="AL218" i="23" s="1"/>
  <c r="N218" i="23"/>
  <c r="AK217" i="23"/>
  <c r="AL217" i="23" s="1"/>
  <c r="N217" i="23"/>
  <c r="AK216" i="23"/>
  <c r="AL216" i="23" s="1"/>
  <c r="N216" i="23"/>
  <c r="AK215" i="23"/>
  <c r="AL215" i="23" s="1"/>
  <c r="N215" i="23"/>
  <c r="AK214" i="23"/>
  <c r="AL214" i="23" s="1"/>
  <c r="N214" i="23"/>
  <c r="AK213" i="23"/>
  <c r="AL213" i="23" s="1"/>
  <c r="N213" i="23"/>
  <c r="AK212" i="23"/>
  <c r="AL212" i="23" s="1"/>
  <c r="N212" i="23"/>
  <c r="AK211" i="23"/>
  <c r="AL211" i="23" s="1"/>
  <c r="N211" i="23"/>
  <c r="AK210" i="23"/>
  <c r="AL210" i="23" s="1"/>
  <c r="N210" i="23"/>
  <c r="AK209" i="23"/>
  <c r="AL209" i="23" s="1"/>
  <c r="N209" i="23"/>
  <c r="AK208" i="23"/>
  <c r="AL208" i="23" s="1"/>
  <c r="N208" i="23"/>
  <c r="AK207" i="23"/>
  <c r="AL207" i="23" s="1"/>
  <c r="N207" i="23"/>
  <c r="AK206" i="23"/>
  <c r="AL206" i="23" s="1"/>
  <c r="N206" i="23"/>
  <c r="AK205" i="23"/>
  <c r="AL205" i="23" s="1"/>
  <c r="N205" i="23"/>
  <c r="AK204" i="23"/>
  <c r="AL204" i="23" s="1"/>
  <c r="N204" i="23"/>
  <c r="AK203" i="23"/>
  <c r="AL203" i="23" s="1"/>
  <c r="N203" i="23"/>
  <c r="AK202" i="23"/>
  <c r="AL202" i="23" s="1"/>
  <c r="N202" i="23"/>
  <c r="AK201" i="23"/>
  <c r="AL201" i="23" s="1"/>
  <c r="N201" i="23"/>
  <c r="AK200" i="23"/>
  <c r="AL200" i="23" s="1"/>
  <c r="N200" i="23"/>
  <c r="AK199" i="23"/>
  <c r="AL199" i="23" s="1"/>
  <c r="N199" i="23"/>
  <c r="AK198" i="23"/>
  <c r="AL198" i="23" s="1"/>
  <c r="N198" i="23"/>
  <c r="AK197" i="23"/>
  <c r="AL197" i="23" s="1"/>
  <c r="N197" i="23"/>
  <c r="AK196" i="23"/>
  <c r="AL196" i="23" s="1"/>
  <c r="N196" i="23"/>
  <c r="AK195" i="23"/>
  <c r="AL195" i="23" s="1"/>
  <c r="N195" i="23"/>
  <c r="AK194" i="23"/>
  <c r="AL194" i="23" s="1"/>
  <c r="N194" i="23"/>
  <c r="AK193" i="23"/>
  <c r="AL193" i="23" s="1"/>
  <c r="N193" i="23"/>
  <c r="AK192" i="23"/>
  <c r="AL192" i="23" s="1"/>
  <c r="N192" i="23"/>
  <c r="AK191" i="23"/>
  <c r="AL191" i="23" s="1"/>
  <c r="N191" i="23"/>
  <c r="AK190" i="23"/>
  <c r="AL190" i="23" s="1"/>
  <c r="N190" i="23"/>
  <c r="AK189" i="23"/>
  <c r="AL189" i="23" s="1"/>
  <c r="N189" i="23"/>
  <c r="AK188" i="23"/>
  <c r="AL188" i="23" s="1"/>
  <c r="N188" i="23"/>
  <c r="AK187" i="23"/>
  <c r="AL187" i="23" s="1"/>
  <c r="N187" i="23"/>
  <c r="AK186" i="23"/>
  <c r="AL186" i="23" s="1"/>
  <c r="N186" i="23"/>
  <c r="AK185" i="23"/>
  <c r="AL185" i="23" s="1"/>
  <c r="N185" i="23"/>
  <c r="AK184" i="23"/>
  <c r="AL184" i="23" s="1"/>
  <c r="N184" i="23"/>
  <c r="AK183" i="23"/>
  <c r="AL183" i="23" s="1"/>
  <c r="N183" i="23"/>
  <c r="AK182" i="23"/>
  <c r="AL182" i="23" s="1"/>
  <c r="N182" i="23"/>
  <c r="AL181" i="23"/>
  <c r="AK181" i="23"/>
  <c r="N181" i="23"/>
  <c r="AK180" i="23"/>
  <c r="AL180" i="23" s="1"/>
  <c r="N180" i="23"/>
  <c r="AK179" i="23"/>
  <c r="AL179" i="23" s="1"/>
  <c r="N179" i="23"/>
  <c r="AK178" i="23"/>
  <c r="AL178" i="23" s="1"/>
  <c r="N178" i="23"/>
  <c r="AK177" i="23"/>
  <c r="AL177" i="23" s="1"/>
  <c r="N177" i="23"/>
  <c r="AK176" i="23"/>
  <c r="AL176" i="23" s="1"/>
  <c r="N176" i="23"/>
  <c r="AK175" i="23"/>
  <c r="AL175" i="23" s="1"/>
  <c r="N175" i="23"/>
  <c r="AK174" i="23"/>
  <c r="AL174" i="23" s="1"/>
  <c r="N174" i="23"/>
  <c r="AK173" i="23"/>
  <c r="AL173" i="23" s="1"/>
  <c r="N173" i="23"/>
  <c r="AK172" i="23"/>
  <c r="AL172" i="23" s="1"/>
  <c r="N172" i="23"/>
  <c r="AK171" i="23"/>
  <c r="AL171" i="23" s="1"/>
  <c r="N171" i="23"/>
  <c r="AK170" i="23"/>
  <c r="AL170" i="23" s="1"/>
  <c r="N170" i="23"/>
  <c r="AK169" i="23"/>
  <c r="AL169" i="23" s="1"/>
  <c r="N169" i="23"/>
  <c r="AK168" i="23"/>
  <c r="AL168" i="23" s="1"/>
  <c r="N168" i="23"/>
  <c r="AK167" i="23"/>
  <c r="AL167" i="23" s="1"/>
  <c r="N167" i="23"/>
  <c r="AK166" i="23"/>
  <c r="AL166" i="23" s="1"/>
  <c r="N166" i="23"/>
  <c r="AK165" i="23"/>
  <c r="AL165" i="23" s="1"/>
  <c r="N165" i="23"/>
  <c r="AK164" i="23"/>
  <c r="AL164" i="23" s="1"/>
  <c r="N164" i="23"/>
  <c r="AK163" i="23"/>
  <c r="AL163" i="23" s="1"/>
  <c r="N163" i="23"/>
  <c r="AK162" i="23"/>
  <c r="AL162" i="23" s="1"/>
  <c r="N162" i="23"/>
  <c r="AK161" i="23"/>
  <c r="AL161" i="23" s="1"/>
  <c r="N161" i="23"/>
  <c r="AK160" i="23"/>
  <c r="AL160" i="23" s="1"/>
  <c r="N160" i="23"/>
  <c r="AK159" i="23"/>
  <c r="AL159" i="23" s="1"/>
  <c r="N159" i="23"/>
  <c r="AK158" i="23"/>
  <c r="AL158" i="23" s="1"/>
  <c r="N158" i="23"/>
  <c r="AK157" i="23"/>
  <c r="AL157" i="23" s="1"/>
  <c r="N157" i="23"/>
  <c r="AK156" i="23"/>
  <c r="AL156" i="23" s="1"/>
  <c r="N156" i="23"/>
  <c r="AK155" i="23"/>
  <c r="AL155" i="23" s="1"/>
  <c r="N155" i="23"/>
  <c r="AK154" i="23"/>
  <c r="AL154" i="23" s="1"/>
  <c r="N154" i="23"/>
  <c r="AK153" i="23"/>
  <c r="AL153" i="23" s="1"/>
  <c r="N153" i="23"/>
  <c r="AK152" i="23"/>
  <c r="AL152" i="23" s="1"/>
  <c r="N152" i="23"/>
  <c r="AK151" i="23"/>
  <c r="AL151" i="23" s="1"/>
  <c r="N151" i="23"/>
  <c r="AK150" i="23"/>
  <c r="AL150" i="23" s="1"/>
  <c r="N150" i="23"/>
  <c r="AK149" i="23"/>
  <c r="AL149" i="23" s="1"/>
  <c r="N149" i="23"/>
  <c r="AK148" i="23"/>
  <c r="AL148" i="23" s="1"/>
  <c r="N148" i="23"/>
  <c r="AK147" i="23"/>
  <c r="AL147" i="23" s="1"/>
  <c r="N147" i="23"/>
  <c r="AK146" i="23"/>
  <c r="AL146" i="23" s="1"/>
  <c r="N146" i="23"/>
  <c r="AL145" i="23"/>
  <c r="AK145" i="23"/>
  <c r="N145" i="23"/>
  <c r="AK144" i="23"/>
  <c r="AL144" i="23" s="1"/>
  <c r="N144" i="23"/>
  <c r="AK143" i="23"/>
  <c r="AL143" i="23" s="1"/>
  <c r="N143" i="23"/>
  <c r="AK142" i="23"/>
  <c r="AL142" i="23" s="1"/>
  <c r="N142" i="23"/>
  <c r="AK141" i="23"/>
  <c r="AL141" i="23" s="1"/>
  <c r="N141" i="23"/>
  <c r="AK140" i="23"/>
  <c r="AL140" i="23" s="1"/>
  <c r="N140" i="23"/>
  <c r="AK139" i="23"/>
  <c r="AL139" i="23" s="1"/>
  <c r="N139" i="23"/>
  <c r="AK138" i="23"/>
  <c r="AL138" i="23" s="1"/>
  <c r="N138" i="23"/>
  <c r="AK137" i="23"/>
  <c r="AL137" i="23" s="1"/>
  <c r="N137" i="23"/>
  <c r="AK136" i="23"/>
  <c r="AL136" i="23" s="1"/>
  <c r="N136" i="23"/>
  <c r="AK135" i="23"/>
  <c r="AL135" i="23" s="1"/>
  <c r="N135" i="23"/>
  <c r="AK134" i="23"/>
  <c r="AL134" i="23" s="1"/>
  <c r="N134" i="23"/>
  <c r="AK133" i="23"/>
  <c r="AL133" i="23" s="1"/>
  <c r="N133" i="23"/>
  <c r="AK132" i="23"/>
  <c r="AL132" i="23" s="1"/>
  <c r="N132" i="23"/>
  <c r="AK131" i="23"/>
  <c r="AL131" i="23" s="1"/>
  <c r="N131" i="23"/>
  <c r="AK130" i="23"/>
  <c r="AL130" i="23" s="1"/>
  <c r="N130" i="23"/>
  <c r="AK129" i="23"/>
  <c r="AL129" i="23" s="1"/>
  <c r="N129" i="23"/>
  <c r="AK128" i="23"/>
  <c r="AL128" i="23" s="1"/>
  <c r="N128" i="23"/>
  <c r="AK127" i="23"/>
  <c r="AL127" i="23" s="1"/>
  <c r="N127" i="23"/>
  <c r="AK126" i="23"/>
  <c r="AL126" i="23" s="1"/>
  <c r="N126" i="23"/>
  <c r="AK125" i="23"/>
  <c r="AL125" i="23" s="1"/>
  <c r="N125" i="23"/>
  <c r="AK124" i="23"/>
  <c r="AL124" i="23" s="1"/>
  <c r="N124" i="23"/>
  <c r="AK123" i="23"/>
  <c r="AL123" i="23" s="1"/>
  <c r="N123" i="23"/>
  <c r="AK122" i="23"/>
  <c r="AL122" i="23" s="1"/>
  <c r="N122" i="23"/>
  <c r="AK121" i="23"/>
  <c r="AL121" i="23" s="1"/>
  <c r="N121" i="23"/>
  <c r="AK120" i="23"/>
  <c r="AL120" i="23" s="1"/>
  <c r="N120" i="23"/>
  <c r="AK119" i="23"/>
  <c r="AL119" i="23" s="1"/>
  <c r="N119" i="23"/>
  <c r="AK118" i="23"/>
  <c r="AL118" i="23" s="1"/>
  <c r="N118" i="23"/>
  <c r="AK117" i="23"/>
  <c r="AL117" i="23" s="1"/>
  <c r="N117" i="23"/>
  <c r="AK116" i="23"/>
  <c r="AL116" i="23" s="1"/>
  <c r="N116" i="23"/>
  <c r="AK115" i="23"/>
  <c r="AL115" i="23" s="1"/>
  <c r="N115" i="23"/>
  <c r="AK114" i="23"/>
  <c r="AL114" i="23" s="1"/>
  <c r="N114" i="23"/>
  <c r="AK113" i="23"/>
  <c r="AL113" i="23" s="1"/>
  <c r="N113" i="23"/>
  <c r="AK112" i="23"/>
  <c r="AL112" i="23" s="1"/>
  <c r="N112" i="23"/>
  <c r="AK111" i="23"/>
  <c r="AL111" i="23" s="1"/>
  <c r="N111" i="23"/>
  <c r="AK110" i="23"/>
  <c r="AL110" i="23" s="1"/>
  <c r="N110" i="23"/>
  <c r="AK109" i="23"/>
  <c r="AL109" i="23" s="1"/>
  <c r="N109" i="23"/>
  <c r="AK108" i="23"/>
  <c r="AL108" i="23" s="1"/>
  <c r="N108" i="23"/>
  <c r="AK107" i="23"/>
  <c r="AL107" i="23" s="1"/>
  <c r="N107" i="23"/>
  <c r="AK106" i="23"/>
  <c r="AL106" i="23" s="1"/>
  <c r="N106" i="23"/>
  <c r="AK105" i="23"/>
  <c r="AL105" i="23" s="1"/>
  <c r="N105" i="23"/>
  <c r="AK104" i="23"/>
  <c r="AL104" i="23" s="1"/>
  <c r="N104" i="23"/>
  <c r="AK103" i="23"/>
  <c r="AL103" i="23" s="1"/>
  <c r="N103" i="23"/>
  <c r="AK102" i="23"/>
  <c r="AL102" i="23" s="1"/>
  <c r="N102" i="23"/>
  <c r="AK101" i="23"/>
  <c r="AL101" i="23" s="1"/>
  <c r="N101" i="23"/>
  <c r="AK100" i="23"/>
  <c r="AL100" i="23" s="1"/>
  <c r="N100" i="23"/>
  <c r="AK99" i="23"/>
  <c r="AL99" i="23" s="1"/>
  <c r="N99" i="23"/>
  <c r="AK98" i="23"/>
  <c r="AL98" i="23" s="1"/>
  <c r="N98" i="23"/>
  <c r="AK97" i="23"/>
  <c r="AL97" i="23" s="1"/>
  <c r="N97" i="23"/>
  <c r="AK96" i="23"/>
  <c r="AL96" i="23" s="1"/>
  <c r="N96" i="23"/>
  <c r="AK95" i="23"/>
  <c r="AL95" i="23" s="1"/>
  <c r="N95" i="23"/>
  <c r="AK94" i="23"/>
  <c r="AL94" i="23" s="1"/>
  <c r="N94" i="23"/>
  <c r="AK93" i="23"/>
  <c r="AL93" i="23" s="1"/>
  <c r="N93" i="23"/>
  <c r="AK92" i="23"/>
  <c r="AL92" i="23" s="1"/>
  <c r="N92" i="23"/>
  <c r="AK91" i="23"/>
  <c r="AL91" i="23" s="1"/>
  <c r="N91" i="23"/>
  <c r="AK90" i="23"/>
  <c r="AL90" i="23" s="1"/>
  <c r="N90" i="23"/>
  <c r="AK89" i="23"/>
  <c r="AL89" i="23" s="1"/>
  <c r="N89" i="23"/>
  <c r="AK88" i="23"/>
  <c r="AL88" i="23" s="1"/>
  <c r="N88" i="23"/>
  <c r="AK87" i="23"/>
  <c r="AL87" i="23" s="1"/>
  <c r="N87" i="23"/>
  <c r="AK86" i="23"/>
  <c r="AL86" i="23" s="1"/>
  <c r="N86" i="23"/>
  <c r="AK85" i="23"/>
  <c r="AL85" i="23" s="1"/>
  <c r="N85" i="23"/>
  <c r="AK84" i="23"/>
  <c r="AL84" i="23" s="1"/>
  <c r="N84" i="23"/>
  <c r="AK83" i="23"/>
  <c r="AL83" i="23" s="1"/>
  <c r="N83" i="23"/>
  <c r="AK82" i="23"/>
  <c r="AL82" i="23" s="1"/>
  <c r="N82" i="23"/>
  <c r="AK81" i="23"/>
  <c r="AL81" i="23" s="1"/>
  <c r="N81" i="23"/>
  <c r="AK80" i="23"/>
  <c r="AL80" i="23" s="1"/>
  <c r="N80" i="23"/>
  <c r="AK79" i="23"/>
  <c r="AL79" i="23" s="1"/>
  <c r="N79" i="23"/>
  <c r="AK78" i="23"/>
  <c r="AL78" i="23" s="1"/>
  <c r="N78" i="23"/>
  <c r="AK77" i="23"/>
  <c r="AL77" i="23" s="1"/>
  <c r="N77" i="23"/>
  <c r="AK76" i="23"/>
  <c r="AL76" i="23" s="1"/>
  <c r="N76" i="23"/>
  <c r="AK75" i="23"/>
  <c r="AL75" i="23" s="1"/>
  <c r="N75" i="23"/>
  <c r="AK74" i="23"/>
  <c r="AL74" i="23" s="1"/>
  <c r="N74" i="23"/>
  <c r="AK73" i="23"/>
  <c r="AL73" i="23" s="1"/>
  <c r="N73" i="23"/>
  <c r="AK72" i="23"/>
  <c r="AL72" i="23" s="1"/>
  <c r="N72" i="23"/>
  <c r="AK71" i="23"/>
  <c r="AL71" i="23" s="1"/>
  <c r="N71" i="23"/>
  <c r="AK70" i="23"/>
  <c r="AL70" i="23" s="1"/>
  <c r="N70" i="23"/>
  <c r="AK69" i="23"/>
  <c r="AL69" i="23" s="1"/>
  <c r="N69" i="23"/>
  <c r="AK68" i="23"/>
  <c r="AL68" i="23" s="1"/>
  <c r="N68" i="23"/>
  <c r="AK67" i="23"/>
  <c r="AL67" i="23" s="1"/>
  <c r="N67" i="23"/>
  <c r="AK66" i="23"/>
  <c r="AL66" i="23" s="1"/>
  <c r="N66" i="23"/>
  <c r="AL65" i="23"/>
  <c r="AK65" i="23"/>
  <c r="N65" i="23"/>
  <c r="AK64" i="23"/>
  <c r="AL64" i="23" s="1"/>
  <c r="N64" i="23"/>
  <c r="AK63" i="23"/>
  <c r="AL63" i="23" s="1"/>
  <c r="N63" i="23"/>
  <c r="AK62" i="23"/>
  <c r="AL62" i="23" s="1"/>
  <c r="N62" i="23"/>
  <c r="AK61" i="23"/>
  <c r="AL61" i="23" s="1"/>
  <c r="N61" i="23"/>
  <c r="AK60" i="23"/>
  <c r="AL60" i="23" s="1"/>
  <c r="N60" i="23"/>
  <c r="AK59" i="23"/>
  <c r="AL59" i="23" s="1"/>
  <c r="N59" i="23"/>
  <c r="AK58" i="23"/>
  <c r="AL58" i="23" s="1"/>
  <c r="N58" i="23"/>
  <c r="AK57" i="23"/>
  <c r="AL57" i="23" s="1"/>
  <c r="N57" i="23"/>
  <c r="AK56" i="23"/>
  <c r="AL56" i="23" s="1"/>
  <c r="N56" i="23"/>
  <c r="AK55" i="23"/>
  <c r="AL55" i="23" s="1"/>
  <c r="N55" i="23"/>
  <c r="AK54" i="23"/>
  <c r="AL54" i="23" s="1"/>
  <c r="N54" i="23"/>
  <c r="AL53" i="23"/>
  <c r="AK53" i="23"/>
  <c r="N53" i="23"/>
  <c r="AK52" i="23"/>
  <c r="AL52" i="23" s="1"/>
  <c r="N52" i="23"/>
  <c r="AK51" i="23"/>
  <c r="AL51" i="23" s="1"/>
  <c r="N51" i="23"/>
  <c r="AK50" i="23"/>
  <c r="AL50" i="23" s="1"/>
  <c r="N50" i="23"/>
  <c r="AK49" i="23"/>
  <c r="AL49" i="23" s="1"/>
  <c r="N49" i="23"/>
  <c r="AK48" i="23"/>
  <c r="AL48" i="23" s="1"/>
  <c r="N48" i="23"/>
  <c r="AK47" i="23"/>
  <c r="AL47" i="23" s="1"/>
  <c r="N47" i="23"/>
  <c r="AK46" i="23"/>
  <c r="AL46" i="23" s="1"/>
  <c r="N46" i="23"/>
  <c r="AK45" i="23"/>
  <c r="AL45" i="23" s="1"/>
  <c r="N45" i="23"/>
  <c r="AK44" i="23"/>
  <c r="AL44" i="23" s="1"/>
  <c r="N44" i="23"/>
  <c r="AK43" i="23"/>
  <c r="AL43" i="23" s="1"/>
  <c r="N43" i="23"/>
  <c r="AK42" i="23"/>
  <c r="AL42" i="23" s="1"/>
  <c r="N42" i="23"/>
  <c r="AK41" i="23"/>
  <c r="AL41" i="23" s="1"/>
  <c r="N41" i="23"/>
  <c r="AK40" i="23"/>
  <c r="AL40" i="23" s="1"/>
  <c r="N40" i="23"/>
  <c r="AK39" i="23"/>
  <c r="AL39" i="23" s="1"/>
  <c r="N39" i="23"/>
  <c r="AK38" i="23"/>
  <c r="AL38" i="23" s="1"/>
  <c r="N38" i="23"/>
  <c r="AK37" i="23"/>
  <c r="AL37" i="23" s="1"/>
  <c r="N37" i="23"/>
  <c r="AK36" i="23"/>
  <c r="AL36" i="23" s="1"/>
  <c r="N36" i="23"/>
  <c r="AK35" i="23"/>
  <c r="AL35" i="23" s="1"/>
  <c r="N35" i="23"/>
  <c r="AK34" i="23"/>
  <c r="AL34" i="23" s="1"/>
  <c r="N34" i="23"/>
  <c r="AK33" i="23"/>
  <c r="AL33" i="23" s="1"/>
  <c r="N33" i="23"/>
  <c r="AK32" i="23"/>
  <c r="AL32" i="23" s="1"/>
  <c r="N32" i="23"/>
  <c r="AK31" i="23"/>
  <c r="AL31" i="23" s="1"/>
  <c r="N31" i="23"/>
  <c r="AK30" i="23"/>
  <c r="AL30" i="23" s="1"/>
  <c r="N30" i="23"/>
  <c r="AK29" i="23"/>
  <c r="AL29" i="23" s="1"/>
  <c r="N29" i="23"/>
  <c r="AK28" i="23"/>
  <c r="AL28" i="23" s="1"/>
  <c r="N28" i="23"/>
  <c r="AK27" i="23"/>
  <c r="AL27" i="23" s="1"/>
  <c r="N27" i="23"/>
  <c r="AK26" i="23"/>
  <c r="AL26" i="23" s="1"/>
  <c r="N26" i="23"/>
  <c r="AK25" i="23"/>
  <c r="AL25" i="23" s="1"/>
  <c r="N25" i="23"/>
  <c r="AK24" i="23"/>
  <c r="AL24" i="23" s="1"/>
  <c r="N24" i="23"/>
  <c r="AK23" i="23"/>
  <c r="AL23" i="23" s="1"/>
  <c r="N23" i="23"/>
  <c r="AK22" i="23"/>
  <c r="AL22" i="23" s="1"/>
  <c r="N22" i="23"/>
  <c r="AK21" i="23"/>
  <c r="AL21" i="23" s="1"/>
  <c r="N21" i="23"/>
  <c r="AK20" i="23"/>
  <c r="AL20" i="23" s="1"/>
  <c r="N20" i="23"/>
  <c r="AK19" i="23"/>
  <c r="AL19" i="23" s="1"/>
  <c r="N19" i="23"/>
  <c r="AK18" i="23"/>
  <c r="AL18" i="23" s="1"/>
  <c r="N18" i="23"/>
  <c r="AK17" i="23"/>
  <c r="AL17" i="23" s="1"/>
  <c r="N17" i="23"/>
  <c r="AK16" i="23"/>
  <c r="AL16" i="23" s="1"/>
  <c r="N16" i="23"/>
  <c r="AK15" i="23"/>
  <c r="AL15" i="23" s="1"/>
  <c r="N15" i="23"/>
  <c r="AK14" i="23"/>
  <c r="AL14" i="23" s="1"/>
  <c r="N14" i="23"/>
  <c r="AK13" i="23"/>
  <c r="AL13" i="23" s="1"/>
  <c r="N13" i="23"/>
  <c r="AK12" i="23"/>
  <c r="AL12" i="23" s="1"/>
  <c r="N12" i="23"/>
  <c r="AK11" i="23"/>
  <c r="AL11" i="23" s="1"/>
  <c r="N11" i="23"/>
  <c r="AK10" i="23"/>
  <c r="AL10" i="23" s="1"/>
  <c r="N10" i="23"/>
  <c r="AK9" i="23"/>
  <c r="AL9" i="23" s="1"/>
  <c r="N9" i="23"/>
  <c r="AK8" i="23"/>
  <c r="AL8" i="23" s="1"/>
  <c r="N8" i="23"/>
  <c r="AJ51" i="22"/>
  <c r="AI51" i="22"/>
  <c r="AF51" i="22"/>
  <c r="AE51" i="22"/>
  <c r="AD51" i="22"/>
  <c r="AC51" i="22"/>
  <c r="AB51" i="22"/>
  <c r="AB57" i="22" s="1"/>
  <c r="AA51" i="22"/>
  <c r="AA56" i="22" s="1"/>
  <c r="Z51" i="22"/>
  <c r="Z57" i="22" s="1"/>
  <c r="Y51" i="22"/>
  <c r="Y55" i="22" s="1"/>
  <c r="X51" i="22"/>
  <c r="X57" i="22" s="1"/>
  <c r="W51" i="22"/>
  <c r="W57" i="22" s="1"/>
  <c r="V51" i="22"/>
  <c r="V56" i="22" s="1"/>
  <c r="U51" i="22"/>
  <c r="U57" i="22" s="1"/>
  <c r="T51" i="22"/>
  <c r="T54" i="22" s="1"/>
  <c r="S51" i="22"/>
  <c r="S55" i="22" s="1"/>
  <c r="R51" i="22"/>
  <c r="Q51" i="22"/>
  <c r="Q56" i="22" s="1"/>
  <c r="P51" i="22"/>
  <c r="P57" i="22" s="1"/>
  <c r="O51" i="22"/>
  <c r="O54" i="22" s="1"/>
  <c r="M51" i="22"/>
  <c r="L51" i="22"/>
  <c r="H54" i="22" s="1"/>
  <c r="I51" i="22"/>
  <c r="A51" i="22"/>
  <c r="AK50" i="22"/>
  <c r="AL50" i="22" s="1"/>
  <c r="N50" i="22"/>
  <c r="AK49" i="22"/>
  <c r="AL49" i="22" s="1"/>
  <c r="N49" i="22"/>
  <c r="AK48" i="22"/>
  <c r="AL48" i="22" s="1"/>
  <c r="N48" i="22"/>
  <c r="AK47" i="22"/>
  <c r="AL47" i="22" s="1"/>
  <c r="N47" i="22"/>
  <c r="AK46" i="22"/>
  <c r="AL46" i="22" s="1"/>
  <c r="N46" i="22"/>
  <c r="AK45" i="22"/>
  <c r="AL45" i="22" s="1"/>
  <c r="N45" i="22"/>
  <c r="AK44" i="22"/>
  <c r="AL44" i="22" s="1"/>
  <c r="N44" i="22"/>
  <c r="AK43" i="22"/>
  <c r="AL43" i="22" s="1"/>
  <c r="N43" i="22"/>
  <c r="AK42" i="22"/>
  <c r="AL42" i="22" s="1"/>
  <c r="N42" i="22"/>
  <c r="AK41" i="22"/>
  <c r="AL41" i="22" s="1"/>
  <c r="N41" i="22"/>
  <c r="AK40" i="22"/>
  <c r="AL40" i="22" s="1"/>
  <c r="N40" i="22"/>
  <c r="AK39" i="22"/>
  <c r="AL39" i="22" s="1"/>
  <c r="N39" i="22"/>
  <c r="AK38" i="22"/>
  <c r="AL38" i="22" s="1"/>
  <c r="N38" i="22"/>
  <c r="AK37" i="22"/>
  <c r="AL37" i="22" s="1"/>
  <c r="N37" i="22"/>
  <c r="AK36" i="22"/>
  <c r="AL36" i="22" s="1"/>
  <c r="N36" i="22"/>
  <c r="AK35" i="22"/>
  <c r="AL35" i="22" s="1"/>
  <c r="N35" i="22"/>
  <c r="AK34" i="22"/>
  <c r="AL34" i="22" s="1"/>
  <c r="N34" i="22"/>
  <c r="AK33" i="22"/>
  <c r="AL33" i="22" s="1"/>
  <c r="N33" i="22"/>
  <c r="AK32" i="22"/>
  <c r="AL32" i="22" s="1"/>
  <c r="N32" i="22"/>
  <c r="AK31" i="22"/>
  <c r="AL31" i="22" s="1"/>
  <c r="N31" i="22"/>
  <c r="AK30" i="22"/>
  <c r="AL30" i="22" s="1"/>
  <c r="N30" i="22"/>
  <c r="AK29" i="22"/>
  <c r="AL29" i="22" s="1"/>
  <c r="N29" i="22"/>
  <c r="AK28" i="22"/>
  <c r="AL28" i="22" s="1"/>
  <c r="N28" i="22"/>
  <c r="AK27" i="22"/>
  <c r="AL27" i="22" s="1"/>
  <c r="N27" i="22"/>
  <c r="AK26" i="22"/>
  <c r="AL26" i="22" s="1"/>
  <c r="N26" i="22"/>
  <c r="AK25" i="22"/>
  <c r="AL25" i="22" s="1"/>
  <c r="N25" i="22"/>
  <c r="AK24" i="22"/>
  <c r="AL24" i="22" s="1"/>
  <c r="N24" i="22"/>
  <c r="AK23" i="22"/>
  <c r="AL23" i="22" s="1"/>
  <c r="N23" i="22"/>
  <c r="AK22" i="22"/>
  <c r="AL22" i="22" s="1"/>
  <c r="N22" i="22"/>
  <c r="AK21" i="22"/>
  <c r="AL21" i="22" s="1"/>
  <c r="N21" i="22"/>
  <c r="AK20" i="22"/>
  <c r="AL20" i="22" s="1"/>
  <c r="N20" i="22"/>
  <c r="AK19" i="22"/>
  <c r="AL19" i="22" s="1"/>
  <c r="N19" i="22"/>
  <c r="AK18" i="22"/>
  <c r="AL18" i="22" s="1"/>
  <c r="N18" i="22"/>
  <c r="AK17" i="22"/>
  <c r="AL17" i="22" s="1"/>
  <c r="N17" i="22"/>
  <c r="AK16" i="22"/>
  <c r="AL16" i="22" s="1"/>
  <c r="N16" i="22"/>
  <c r="AK15" i="22"/>
  <c r="AL15" i="22" s="1"/>
  <c r="N15" i="22"/>
  <c r="AK14" i="22"/>
  <c r="AL14" i="22" s="1"/>
  <c r="N14" i="22"/>
  <c r="AK13" i="22"/>
  <c r="AL13" i="22" s="1"/>
  <c r="N13" i="22"/>
  <c r="AK12" i="22"/>
  <c r="AL12" i="22" s="1"/>
  <c r="N12" i="22"/>
  <c r="AK11" i="22"/>
  <c r="AL11" i="22" s="1"/>
  <c r="N11" i="22"/>
  <c r="AK10" i="22"/>
  <c r="AL10" i="22" s="1"/>
  <c r="N10" i="22"/>
  <c r="AK9" i="22"/>
  <c r="AL9" i="22" s="1"/>
  <c r="N9" i="22"/>
  <c r="AK8" i="22"/>
  <c r="AL8" i="22" s="1"/>
  <c r="N8" i="22"/>
  <c r="AB554" i="23" l="1"/>
  <c r="T556" i="23"/>
  <c r="AA557" i="23"/>
  <c r="AB557" i="23"/>
  <c r="O198" i="24"/>
  <c r="T557" i="23"/>
  <c r="AB555" i="23"/>
  <c r="R556" i="23"/>
  <c r="S556" i="23"/>
  <c r="AA54" i="22"/>
  <c r="O55" i="22"/>
  <c r="S57" i="22"/>
  <c r="U54" i="22"/>
  <c r="V54" i="22"/>
  <c r="T56" i="22"/>
  <c r="U56" i="22"/>
  <c r="U55" i="22"/>
  <c r="V55" i="22"/>
  <c r="V57" i="22"/>
  <c r="AB54" i="22"/>
  <c r="Q57" i="22"/>
  <c r="T55" i="22"/>
  <c r="T57" i="22"/>
  <c r="S56" i="22"/>
  <c r="U198" i="24"/>
  <c r="U199" i="24"/>
  <c r="V199" i="24"/>
  <c r="O200" i="24"/>
  <c r="V200" i="24"/>
  <c r="K197" i="24"/>
  <c r="J197" i="24"/>
  <c r="O197" i="24"/>
  <c r="V198" i="24"/>
  <c r="W197" i="24"/>
  <c r="W199" i="24"/>
  <c r="W198" i="24"/>
  <c r="U200" i="24"/>
  <c r="S555" i="23"/>
  <c r="R554" i="23"/>
  <c r="T555" i="23"/>
  <c r="AA556" i="23"/>
  <c r="S554" i="23"/>
  <c r="AA555" i="23"/>
  <c r="R555" i="23"/>
  <c r="K554" i="23"/>
  <c r="AA55" i="22"/>
  <c r="H51" i="22"/>
  <c r="J54" i="22" s="1"/>
  <c r="AK51" i="22"/>
  <c r="AL51" i="22" s="1"/>
  <c r="Q54" i="22"/>
  <c r="O56" i="22"/>
  <c r="AB56" i="22"/>
  <c r="AA57" i="22"/>
  <c r="AB55" i="22"/>
  <c r="K54" i="22"/>
  <c r="S54" i="22"/>
  <c r="Q55" i="22"/>
  <c r="O57" i="22"/>
  <c r="AK194" i="24"/>
  <c r="AL194" i="24" s="1"/>
  <c r="P197" i="24"/>
  <c r="X197" i="24"/>
  <c r="P198" i="24"/>
  <c r="X198" i="24"/>
  <c r="P199" i="24"/>
  <c r="X199" i="24"/>
  <c r="M195" i="24"/>
  <c r="Q197" i="24"/>
  <c r="Y197" i="24"/>
  <c r="Q198" i="24"/>
  <c r="Y198" i="24"/>
  <c r="Q199" i="24"/>
  <c r="Y200" i="24"/>
  <c r="R197" i="24"/>
  <c r="Z197" i="24"/>
  <c r="R198" i="24"/>
  <c r="Z198" i="24"/>
  <c r="R199" i="24"/>
  <c r="Z199" i="24"/>
  <c r="S197" i="24"/>
  <c r="AA197" i="24"/>
  <c r="S198" i="24"/>
  <c r="AA198" i="24"/>
  <c r="S199" i="24"/>
  <c r="AA199" i="24"/>
  <c r="T197" i="24"/>
  <c r="AB197" i="24"/>
  <c r="T198" i="24"/>
  <c r="AB198" i="24"/>
  <c r="T199" i="24"/>
  <c r="AB199" i="24"/>
  <c r="AK551" i="23"/>
  <c r="AL551" i="23" s="1"/>
  <c r="O557" i="23"/>
  <c r="O556" i="23"/>
  <c r="O555" i="23"/>
  <c r="O554" i="23"/>
  <c r="W557" i="23"/>
  <c r="W556" i="23"/>
  <c r="W555" i="23"/>
  <c r="W554" i="23"/>
  <c r="V554" i="23"/>
  <c r="V555" i="23"/>
  <c r="V556" i="23"/>
  <c r="P557" i="23"/>
  <c r="P556" i="23"/>
  <c r="P555" i="23"/>
  <c r="P554" i="23"/>
  <c r="Z554" i="23"/>
  <c r="Z555" i="23"/>
  <c r="Z556" i="23"/>
  <c r="M552" i="23"/>
  <c r="H551" i="23"/>
  <c r="J554" i="23" s="1"/>
  <c r="U554" i="23"/>
  <c r="U555" i="23"/>
  <c r="U556" i="23"/>
  <c r="X554" i="23"/>
  <c r="X555" i="23"/>
  <c r="X556" i="23"/>
  <c r="Q554" i="23"/>
  <c r="Y554" i="23"/>
  <c r="Q555" i="23"/>
  <c r="Y555" i="23"/>
  <c r="Q556" i="23"/>
  <c r="Y556" i="23"/>
  <c r="W54" i="22"/>
  <c r="W55" i="22"/>
  <c r="W56" i="22"/>
  <c r="P54" i="22"/>
  <c r="X54" i="22"/>
  <c r="P55" i="22"/>
  <c r="X55" i="22"/>
  <c r="P56" i="22"/>
  <c r="X56" i="22"/>
  <c r="M52" i="22"/>
  <c r="Y56" i="22"/>
  <c r="R54" i="22"/>
  <c r="Z54" i="22"/>
  <c r="R55" i="22"/>
  <c r="Z55" i="22"/>
  <c r="R56" i="22"/>
  <c r="R57" i="22" s="1"/>
  <c r="Z56" i="22"/>
  <c r="Y57" i="22"/>
  <c r="Y54" i="22"/>
  <c r="L5" i="18"/>
  <c r="X68" i="4" l="1"/>
  <c r="AF68" i="4"/>
  <c r="S66" i="4"/>
  <c r="S68" i="4" s="1"/>
  <c r="T66" i="4"/>
  <c r="T68" i="4" s="1"/>
  <c r="U66" i="4"/>
  <c r="U68" i="4" s="1"/>
  <c r="V66" i="4"/>
  <c r="V68" i="4" s="1"/>
  <c r="W66" i="4"/>
  <c r="W68" i="4" s="1"/>
  <c r="X66" i="4"/>
  <c r="Y66" i="4"/>
  <c r="Y68" i="4" s="1"/>
  <c r="Z66" i="4"/>
  <c r="Z68" i="4" s="1"/>
  <c r="AA66" i="4"/>
  <c r="AA68" i="4" s="1"/>
  <c r="AB66" i="4"/>
  <c r="AB68" i="4" s="1"/>
  <c r="AC66" i="4"/>
  <c r="AC68" i="4" s="1"/>
  <c r="AD66" i="4"/>
  <c r="AD68" i="4" s="1"/>
  <c r="AE66" i="4"/>
  <c r="AE68" i="4" s="1"/>
  <c r="AF66" i="4"/>
  <c r="AG66" i="4"/>
  <c r="AG68" i="4" s="1"/>
  <c r="AH66" i="4"/>
  <c r="AH68" i="4" s="1"/>
  <c r="AI66" i="4"/>
  <c r="AI68" i="4" s="1"/>
  <c r="AJ66" i="4"/>
  <c r="AJ68" i="4" s="1"/>
  <c r="AK66" i="4"/>
  <c r="AK68" i="4" s="1"/>
  <c r="AL66" i="4"/>
  <c r="AL68" i="4" s="1"/>
  <c r="AM66" i="4"/>
  <c r="AM68" i="4" s="1"/>
  <c r="AN66" i="4"/>
  <c r="AN68" i="4" s="1"/>
  <c r="AO66" i="4"/>
  <c r="AO68" i="4" s="1"/>
  <c r="AP66" i="4"/>
  <c r="AP68" i="4" s="1"/>
  <c r="AQ66" i="4"/>
  <c r="AQ68" i="4" s="1"/>
  <c r="AR66" i="4"/>
  <c r="AR68" i="4" s="1"/>
  <c r="AS66" i="4"/>
  <c r="AS68" i="4" s="1"/>
  <c r="AT66" i="4"/>
  <c r="AT68" i="4" s="1"/>
  <c r="AU66" i="4"/>
  <c r="AU68" i="4" s="1"/>
  <c r="R66" i="4"/>
  <c r="B39" i="3" l="1"/>
  <c r="E9" i="17" l="1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8" i="17"/>
  <c r="D33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8" i="11"/>
  <c r="D33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8" i="18"/>
  <c r="A7" i="1" l="1"/>
  <c r="A7" i="2"/>
  <c r="BT33" i="18"/>
  <c r="BS33" i="18"/>
  <c r="BR33" i="18"/>
  <c r="BQ33" i="18"/>
  <c r="BP33" i="18"/>
  <c r="BO33" i="18"/>
  <c r="BN33" i="18"/>
  <c r="BM33" i="18"/>
  <c r="BL33" i="18"/>
  <c r="BK33" i="18"/>
  <c r="BJ33" i="18"/>
  <c r="BL39" i="18" s="1"/>
  <c r="BI33" i="18"/>
  <c r="BK39" i="18" s="1"/>
  <c r="BH33" i="18"/>
  <c r="BJ39" i="18" s="1"/>
  <c r="BG33" i="18"/>
  <c r="BI39" i="18" s="1"/>
  <c r="BF33" i="18"/>
  <c r="BE33" i="18"/>
  <c r="BG39" i="18" s="1"/>
  <c r="BD33" i="18"/>
  <c r="BF39" i="18" s="1"/>
  <c r="BC33" i="18"/>
  <c r="BE39" i="18" s="1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N39" i="18" s="1"/>
  <c r="K33" i="18"/>
  <c r="M39" i="18" s="1"/>
  <c r="J33" i="18"/>
  <c r="I33" i="18"/>
  <c r="H33" i="18"/>
  <c r="G33" i="18"/>
  <c r="F33" i="18"/>
  <c r="C33" i="18"/>
  <c r="E33" i="18" s="1"/>
  <c r="A33" i="18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G39" i="17" s="1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BC37" i="17" s="1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N39" i="17" s="1"/>
  <c r="K33" i="17"/>
  <c r="M37" i="17" s="1"/>
  <c r="J33" i="17"/>
  <c r="L36" i="17" s="1"/>
  <c r="I33" i="17"/>
  <c r="H33" i="17"/>
  <c r="G33" i="17"/>
  <c r="F33" i="17"/>
  <c r="C33" i="17"/>
  <c r="A33" i="17"/>
  <c r="C33" i="11"/>
  <c r="E33" i="11" s="1"/>
  <c r="BU22" i="18"/>
  <c r="BU23" i="18"/>
  <c r="BU24" i="18"/>
  <c r="BU25" i="18"/>
  <c r="BU26" i="18"/>
  <c r="BU32" i="17"/>
  <c r="BV32" i="17" s="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Q33" i="11"/>
  <c r="BR33" i="11"/>
  <c r="BS33" i="11"/>
  <c r="BT33" i="11"/>
  <c r="F33" i="11"/>
  <c r="BG36" i="17"/>
  <c r="M36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BF5" i="17"/>
  <c r="BG5" i="17"/>
  <c r="BH5" i="17"/>
  <c r="BI5" i="17"/>
  <c r="BJ5" i="17"/>
  <c r="BK5" i="17"/>
  <c r="BL5" i="17"/>
  <c r="BM5" i="17"/>
  <c r="BN5" i="17"/>
  <c r="BO5" i="17"/>
  <c r="BP5" i="17"/>
  <c r="BQ5" i="17"/>
  <c r="BR5" i="17"/>
  <c r="BS5" i="17"/>
  <c r="BT5" i="17"/>
  <c r="BU8" i="17"/>
  <c r="BU9" i="17"/>
  <c r="BV9" i="17" s="1"/>
  <c r="BU10" i="17"/>
  <c r="BV10" i="17" s="1"/>
  <c r="BU11" i="17"/>
  <c r="BV11" i="17" s="1"/>
  <c r="BU12" i="17"/>
  <c r="BV12" i="17" s="1"/>
  <c r="BU13" i="17"/>
  <c r="BV13" i="17" s="1"/>
  <c r="BU14" i="17"/>
  <c r="BV14" i="17" s="1"/>
  <c r="BU15" i="17"/>
  <c r="BV15" i="17" s="1"/>
  <c r="BU16" i="17"/>
  <c r="BV16" i="17" s="1"/>
  <c r="BU17" i="17"/>
  <c r="BV17" i="17" s="1"/>
  <c r="BU18" i="17"/>
  <c r="BV18" i="17" s="1"/>
  <c r="BU19" i="17"/>
  <c r="BV19" i="17" s="1"/>
  <c r="BU20" i="17"/>
  <c r="BV20" i="17" s="1"/>
  <c r="BU21" i="17"/>
  <c r="BV21" i="17" s="1"/>
  <c r="BU22" i="17"/>
  <c r="BV22" i="17" s="1"/>
  <c r="BU23" i="17"/>
  <c r="BV23" i="17" s="1"/>
  <c r="BU24" i="17"/>
  <c r="BV24" i="17" s="1"/>
  <c r="BU25" i="17"/>
  <c r="BV25" i="17" s="1"/>
  <c r="BU26" i="17"/>
  <c r="BV26" i="17" s="1"/>
  <c r="BU27" i="17"/>
  <c r="BV27" i="17" s="1"/>
  <c r="BU28" i="17"/>
  <c r="BV28" i="17" s="1"/>
  <c r="BU29" i="17"/>
  <c r="BV29" i="17" s="1"/>
  <c r="BU30" i="17"/>
  <c r="BV30" i="17" s="1"/>
  <c r="BU31" i="17"/>
  <c r="BV31" i="17" s="1"/>
  <c r="BD37" i="17"/>
  <c r="BH37" i="17"/>
  <c r="BK38" i="17"/>
  <c r="BL37" i="17"/>
  <c r="M38" i="17"/>
  <c r="BG38" i="17"/>
  <c r="BH38" i="17"/>
  <c r="BH39" i="18"/>
  <c r="BD39" i="18"/>
  <c r="BC39" i="18"/>
  <c r="BB39" i="18"/>
  <c r="L39" i="18"/>
  <c r="K39" i="18"/>
  <c r="D36" i="18"/>
  <c r="BU32" i="18"/>
  <c r="BV32" i="18" s="1"/>
  <c r="BU31" i="18"/>
  <c r="BV31" i="18" s="1"/>
  <c r="BU30" i="18"/>
  <c r="BV30" i="18" s="1"/>
  <c r="BU29" i="18"/>
  <c r="BV29" i="18" s="1"/>
  <c r="BU28" i="18"/>
  <c r="BV28" i="18" s="1"/>
  <c r="BU27" i="18"/>
  <c r="BV27" i="18" s="1"/>
  <c r="BU21" i="18"/>
  <c r="BV21" i="18" s="1"/>
  <c r="BU20" i="18"/>
  <c r="BV20" i="18" s="1"/>
  <c r="BU19" i="18"/>
  <c r="BV19" i="18" s="1"/>
  <c r="BU18" i="18"/>
  <c r="BV18" i="18" s="1"/>
  <c r="BU17" i="18"/>
  <c r="BV17" i="18" s="1"/>
  <c r="BU16" i="18"/>
  <c r="BV16" i="18" s="1"/>
  <c r="BU15" i="18"/>
  <c r="BV15" i="18" s="1"/>
  <c r="BU14" i="18"/>
  <c r="BV14" i="18" s="1"/>
  <c r="BU13" i="18"/>
  <c r="BV13" i="18" s="1"/>
  <c r="BU12" i="18"/>
  <c r="BV12" i="18" s="1"/>
  <c r="BU11" i="18"/>
  <c r="BV11" i="18" s="1"/>
  <c r="BU10" i="18"/>
  <c r="BV10" i="18" s="1"/>
  <c r="BU9" i="18"/>
  <c r="BV9" i="18" s="1"/>
  <c r="BU8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C2" i="18"/>
  <c r="C1" i="18"/>
  <c r="D36" i="17"/>
  <c r="C2" i="17"/>
  <c r="C1" i="17"/>
  <c r="BS5" i="11"/>
  <c r="BT5" i="11"/>
  <c r="BR5" i="11"/>
  <c r="BM5" i="11"/>
  <c r="BN5" i="11"/>
  <c r="BO5" i="11"/>
  <c r="BB5" i="11"/>
  <c r="BC5" i="11"/>
  <c r="BD5" i="11"/>
  <c r="BE5" i="11"/>
  <c r="BF5" i="11"/>
  <c r="BG5" i="11"/>
  <c r="BH5" i="11"/>
  <c r="BI5" i="11"/>
  <c r="BJ5" i="11"/>
  <c r="BK5" i="11"/>
  <c r="B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L5" i="11"/>
  <c r="BV33" i="18" l="1"/>
  <c r="BW33" i="18" s="1"/>
  <c r="BV33" i="17"/>
  <c r="BW33" i="17" s="1"/>
  <c r="BV8" i="17"/>
  <c r="BU33" i="17"/>
  <c r="BV33" i="11"/>
  <c r="BW33" i="11" s="1"/>
  <c r="K39" i="17"/>
  <c r="E33" i="17"/>
  <c r="BU33" i="18"/>
  <c r="BV8" i="18"/>
  <c r="M39" i="17"/>
  <c r="L37" i="17"/>
  <c r="N38" i="17"/>
  <c r="L39" i="17"/>
  <c r="N36" i="17"/>
  <c r="N37" i="17"/>
  <c r="L38" i="17"/>
  <c r="BC38" i="17"/>
  <c r="BK37" i="17"/>
  <c r="BK36" i="17"/>
  <c r="BC39" i="17"/>
  <c r="BE37" i="17"/>
  <c r="BE39" i="17"/>
  <c r="BE38" i="17"/>
  <c r="BE36" i="17"/>
  <c r="BI38" i="17"/>
  <c r="BI36" i="17"/>
  <c r="BI37" i="17"/>
  <c r="BI39" i="17"/>
  <c r="BB37" i="17"/>
  <c r="BB39" i="17"/>
  <c r="BF37" i="17"/>
  <c r="BF39" i="17"/>
  <c r="BJ37" i="17"/>
  <c r="BJ39" i="17"/>
  <c r="BL38" i="17"/>
  <c r="BK39" i="17"/>
  <c r="BG37" i="17"/>
  <c r="BH36" i="17"/>
  <c r="BC36" i="17"/>
  <c r="BD36" i="17"/>
  <c r="BD38" i="17"/>
  <c r="BL36" i="17"/>
  <c r="BL39" i="17"/>
  <c r="BH39" i="17"/>
  <c r="BD39" i="17"/>
  <c r="BJ38" i="17"/>
  <c r="BF38" i="17"/>
  <c r="BB38" i="17"/>
  <c r="BJ36" i="17"/>
  <c r="BF36" i="17"/>
  <c r="BB36" i="17"/>
  <c r="E36" i="18"/>
  <c r="E36" i="17"/>
  <c r="J36" i="18"/>
  <c r="J37" i="18"/>
  <c r="J38" i="18"/>
  <c r="J39" i="18"/>
  <c r="N36" i="18"/>
  <c r="N37" i="18"/>
  <c r="N38" i="18"/>
  <c r="BE36" i="18"/>
  <c r="BE37" i="18"/>
  <c r="BE38" i="18"/>
  <c r="BI36" i="18"/>
  <c r="BI37" i="18"/>
  <c r="BI38" i="18"/>
  <c r="K36" i="18"/>
  <c r="BB36" i="18"/>
  <c r="BF36" i="18"/>
  <c r="BJ36" i="18"/>
  <c r="K37" i="18"/>
  <c r="BB37" i="18"/>
  <c r="BF37" i="18"/>
  <c r="BJ37" i="18"/>
  <c r="K38" i="18"/>
  <c r="BB38" i="18"/>
  <c r="BF38" i="18"/>
  <c r="BJ38" i="18"/>
  <c r="L36" i="18"/>
  <c r="BC36" i="18"/>
  <c r="BG36" i="18"/>
  <c r="BK36" i="18"/>
  <c r="L37" i="18"/>
  <c r="BC37" i="18"/>
  <c r="BG37" i="18"/>
  <c r="BK37" i="18"/>
  <c r="L38" i="18"/>
  <c r="BC38" i="18"/>
  <c r="BG38" i="18"/>
  <c r="BK38" i="18"/>
  <c r="M36" i="18"/>
  <c r="BD36" i="18"/>
  <c r="BH36" i="18"/>
  <c r="BL36" i="18"/>
  <c r="M37" i="18"/>
  <c r="BD37" i="18"/>
  <c r="BH37" i="18"/>
  <c r="BL37" i="18"/>
  <c r="M38" i="18"/>
  <c r="BD38" i="18"/>
  <c r="BH38" i="18"/>
  <c r="BL38" i="18"/>
  <c r="J36" i="17"/>
  <c r="J37" i="17"/>
  <c r="J38" i="17"/>
  <c r="J39" i="17"/>
  <c r="K36" i="17"/>
  <c r="K37" i="17"/>
  <c r="K38" i="17"/>
  <c r="C2" i="11" l="1"/>
  <c r="C1" i="11"/>
  <c r="BL39" i="11"/>
  <c r="BK39" i="11"/>
  <c r="BJ39" i="11"/>
  <c r="BI39" i="11"/>
  <c r="BH39" i="11"/>
  <c r="BG39" i="11"/>
  <c r="BF39" i="11"/>
  <c r="BE39" i="11"/>
  <c r="BD39" i="11"/>
  <c r="BC39" i="11"/>
  <c r="BB39" i="11"/>
  <c r="N39" i="11"/>
  <c r="M39" i="11"/>
  <c r="L39" i="11"/>
  <c r="K37" i="11"/>
  <c r="A33" i="11"/>
  <c r="D36" i="11" s="1"/>
  <c r="BU32" i="11"/>
  <c r="BV32" i="11" s="1"/>
  <c r="BU31" i="11"/>
  <c r="BV31" i="11" s="1"/>
  <c r="BU30" i="11"/>
  <c r="BV30" i="11" s="1"/>
  <c r="BU29" i="11"/>
  <c r="BV29" i="11" s="1"/>
  <c r="BU28" i="11"/>
  <c r="BV28" i="11" s="1"/>
  <c r="BU27" i="11"/>
  <c r="BV27" i="11" s="1"/>
  <c r="BU26" i="11"/>
  <c r="BV26" i="11" s="1"/>
  <c r="BU25" i="11"/>
  <c r="BV25" i="11" s="1"/>
  <c r="BU24" i="11"/>
  <c r="BV24" i="11" s="1"/>
  <c r="BU23" i="11"/>
  <c r="BV23" i="11" s="1"/>
  <c r="BU22" i="11"/>
  <c r="BV22" i="11" s="1"/>
  <c r="BU21" i="11"/>
  <c r="BV21" i="11" s="1"/>
  <c r="BU20" i="11"/>
  <c r="BV20" i="11" s="1"/>
  <c r="BU19" i="11"/>
  <c r="BV19" i="11" s="1"/>
  <c r="BU18" i="11"/>
  <c r="BV18" i="11" s="1"/>
  <c r="BU17" i="11"/>
  <c r="BV17" i="11" s="1"/>
  <c r="BU16" i="11"/>
  <c r="BV16" i="11" s="1"/>
  <c r="BU15" i="11"/>
  <c r="BV15" i="11" s="1"/>
  <c r="BU14" i="11"/>
  <c r="BV14" i="11" s="1"/>
  <c r="BU13" i="11"/>
  <c r="BV13" i="11" s="1"/>
  <c r="BU12" i="11"/>
  <c r="BV12" i="11" s="1"/>
  <c r="BU11" i="11"/>
  <c r="BV11" i="11" s="1"/>
  <c r="BU10" i="11"/>
  <c r="BV10" i="11" s="1"/>
  <c r="BU9" i="11"/>
  <c r="BV9" i="11" l="1"/>
  <c r="BU33" i="11"/>
  <c r="BV8" i="11"/>
  <c r="K36" i="11"/>
  <c r="K38" i="11"/>
  <c r="E36" i="11"/>
  <c r="K39" i="11"/>
  <c r="J36" i="11"/>
  <c r="N36" i="11"/>
  <c r="BE36" i="11"/>
  <c r="BI36" i="11"/>
  <c r="J37" i="11"/>
  <c r="N37" i="11"/>
  <c r="BE37" i="11"/>
  <c r="BI37" i="11"/>
  <c r="J38" i="11"/>
  <c r="N38" i="11"/>
  <c r="BE38" i="11"/>
  <c r="BI38" i="11"/>
  <c r="J39" i="11"/>
  <c r="BB36" i="11"/>
  <c r="BF36" i="11"/>
  <c r="BJ36" i="11"/>
  <c r="BB37" i="11"/>
  <c r="BF37" i="11"/>
  <c r="BJ37" i="11"/>
  <c r="BB38" i="11"/>
  <c r="BF38" i="11"/>
  <c r="BJ38" i="11"/>
  <c r="L36" i="11"/>
  <c r="BC36" i="11"/>
  <c r="BG36" i="11"/>
  <c r="BK36" i="11"/>
  <c r="L37" i="11"/>
  <c r="BC37" i="11"/>
  <c r="BG37" i="11"/>
  <c r="BK37" i="11"/>
  <c r="L38" i="11"/>
  <c r="BC38" i="11"/>
  <c r="BG38" i="11"/>
  <c r="BK38" i="11"/>
  <c r="M36" i="11"/>
  <c r="BD36" i="11"/>
  <c r="BH36" i="11"/>
  <c r="BL36" i="11"/>
  <c r="M37" i="11"/>
  <c r="BD37" i="11"/>
  <c r="BH37" i="11"/>
  <c r="BL37" i="11"/>
  <c r="M38" i="11"/>
  <c r="BD38" i="11"/>
  <c r="BH38" i="11"/>
  <c r="BL38" i="11"/>
  <c r="B2" i="8"/>
  <c r="A2" i="8"/>
  <c r="B1" i="8"/>
  <c r="A1" i="8"/>
  <c r="Q23" i="3" l="1"/>
  <c r="B14" i="3"/>
  <c r="F7" i="3"/>
  <c r="AB41" i="3" l="1"/>
  <c r="AC41" i="3"/>
  <c r="AD41" i="3"/>
  <c r="AE41" i="3"/>
  <c r="AF41" i="3"/>
  <c r="AF31" i="3"/>
  <c r="AB31" i="3"/>
  <c r="AC31" i="3"/>
  <c r="AD31" i="3"/>
  <c r="AE31" i="3"/>
  <c r="AB27" i="3"/>
  <c r="AC27" i="3"/>
  <c r="AD27" i="3"/>
  <c r="AE27" i="3"/>
  <c r="AF27" i="3"/>
  <c r="AB23" i="3"/>
  <c r="AC23" i="3"/>
  <c r="AD23" i="3"/>
  <c r="AE23" i="3"/>
  <c r="AF23" i="3"/>
  <c r="BK13" i="4"/>
  <c r="BL13" i="4"/>
  <c r="BM13" i="4"/>
  <c r="BN13" i="4"/>
  <c r="BK23" i="4"/>
  <c r="BL23" i="4"/>
  <c r="BM23" i="4"/>
  <c r="BN23" i="4"/>
  <c r="BK39" i="4"/>
  <c r="BL39" i="4"/>
  <c r="BM39" i="4"/>
  <c r="BN39" i="4"/>
  <c r="BK35" i="4"/>
  <c r="BL35" i="4"/>
  <c r="BM35" i="4"/>
  <c r="BN35" i="4"/>
  <c r="BK32" i="4"/>
  <c r="BL32" i="4"/>
  <c r="BM32" i="4"/>
  <c r="BN32" i="4"/>
  <c r="BK44" i="4"/>
  <c r="BL44" i="4"/>
  <c r="BM44" i="4"/>
  <c r="BN44" i="4"/>
  <c r="BK49" i="4"/>
  <c r="BL49" i="4"/>
  <c r="BM49" i="4"/>
  <c r="BN49" i="4"/>
  <c r="BK54" i="4"/>
  <c r="BL54" i="4"/>
  <c r="BM54" i="4"/>
  <c r="BN54" i="4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D23" i="3"/>
  <c r="D27" i="3"/>
  <c r="D31" i="3"/>
  <c r="E23" i="3"/>
  <c r="E27" i="3"/>
  <c r="E31" i="3"/>
  <c r="F23" i="3"/>
  <c r="F27" i="3"/>
  <c r="F31" i="3"/>
  <c r="G23" i="3"/>
  <c r="G27" i="3"/>
  <c r="G31" i="3"/>
  <c r="H23" i="3"/>
  <c r="H27" i="3"/>
  <c r="H31" i="3"/>
  <c r="I23" i="3"/>
  <c r="I27" i="3"/>
  <c r="I31" i="3"/>
  <c r="J23" i="3"/>
  <c r="J27" i="3"/>
  <c r="J31" i="3"/>
  <c r="K23" i="3"/>
  <c r="K27" i="3"/>
  <c r="K31" i="3"/>
  <c r="K42" i="3" s="1"/>
  <c r="L23" i="3"/>
  <c r="L27" i="3"/>
  <c r="L31" i="3"/>
  <c r="M23" i="3"/>
  <c r="M42" i="3" s="1"/>
  <c r="M27" i="3"/>
  <c r="M31" i="3"/>
  <c r="N23" i="3"/>
  <c r="N27" i="3"/>
  <c r="N31" i="3"/>
  <c r="O23" i="3"/>
  <c r="O27" i="3"/>
  <c r="O31" i="3"/>
  <c r="P23" i="3"/>
  <c r="P42" i="3" s="1"/>
  <c r="P27" i="3"/>
  <c r="P31" i="3"/>
  <c r="Q27" i="3"/>
  <c r="Q31" i="3"/>
  <c r="R23" i="3"/>
  <c r="R27" i="3"/>
  <c r="R31" i="3"/>
  <c r="S23" i="3"/>
  <c r="S27" i="3"/>
  <c r="S31" i="3"/>
  <c r="T23" i="3"/>
  <c r="T27" i="3"/>
  <c r="T31" i="3"/>
  <c r="U23" i="3"/>
  <c r="U27" i="3"/>
  <c r="U31" i="3"/>
  <c r="V23" i="3"/>
  <c r="V27" i="3"/>
  <c r="V31" i="3"/>
  <c r="V42" i="3" s="1"/>
  <c r="W23" i="3"/>
  <c r="W27" i="3"/>
  <c r="W31" i="3"/>
  <c r="X23" i="3"/>
  <c r="X27" i="3"/>
  <c r="X31" i="3"/>
  <c r="Y23" i="3"/>
  <c r="Y27" i="3"/>
  <c r="Y31" i="3"/>
  <c r="Z23" i="3"/>
  <c r="Z27" i="3"/>
  <c r="Z31" i="3"/>
  <c r="AA23" i="3"/>
  <c r="AA27" i="3"/>
  <c r="AA31" i="3"/>
  <c r="C23" i="3"/>
  <c r="C42" i="3" s="1"/>
  <c r="C27" i="3"/>
  <c r="C31" i="3"/>
  <c r="C41" i="3"/>
  <c r="B10" i="3"/>
  <c r="B11" i="3"/>
  <c r="B12" i="3"/>
  <c r="B13" i="3"/>
  <c r="B15" i="3"/>
  <c r="B16" i="3"/>
  <c r="B17" i="3"/>
  <c r="B18" i="3"/>
  <c r="B19" i="3"/>
  <c r="B20" i="3"/>
  <c r="B21" i="3"/>
  <c r="B22" i="3"/>
  <c r="B25" i="3"/>
  <c r="B27" i="3" s="1"/>
  <c r="B26" i="3"/>
  <c r="B29" i="3"/>
  <c r="B30" i="3"/>
  <c r="B33" i="3"/>
  <c r="B34" i="3"/>
  <c r="B35" i="3"/>
  <c r="B36" i="3"/>
  <c r="B37" i="3"/>
  <c r="B38" i="3"/>
  <c r="B40" i="3"/>
  <c r="BC13" i="4"/>
  <c r="AX13" i="4"/>
  <c r="AX23" i="4"/>
  <c r="AX32" i="4"/>
  <c r="AX35" i="4"/>
  <c r="AX39" i="4"/>
  <c r="AX44" i="4"/>
  <c r="AX49" i="4"/>
  <c r="AX54" i="4"/>
  <c r="AW13" i="4"/>
  <c r="AW23" i="4"/>
  <c r="AW32" i="4"/>
  <c r="AW35" i="4"/>
  <c r="AW39" i="4"/>
  <c r="AW44" i="4"/>
  <c r="AW49" i="4"/>
  <c r="AW54" i="4"/>
  <c r="D13" i="4"/>
  <c r="D23" i="4"/>
  <c r="D32" i="4"/>
  <c r="D35" i="4"/>
  <c r="D39" i="4"/>
  <c r="D44" i="4"/>
  <c r="D49" i="4"/>
  <c r="D54" i="4"/>
  <c r="B9" i="4"/>
  <c r="B10" i="4"/>
  <c r="B11" i="4"/>
  <c r="B12" i="4"/>
  <c r="B26" i="4"/>
  <c r="B25" i="4"/>
  <c r="B27" i="4"/>
  <c r="B28" i="4"/>
  <c r="B29" i="4"/>
  <c r="B30" i="4"/>
  <c r="B31" i="4"/>
  <c r="B47" i="4"/>
  <c r="B48" i="4"/>
  <c r="B15" i="4"/>
  <c r="B16" i="4"/>
  <c r="B17" i="4"/>
  <c r="B18" i="4"/>
  <c r="B19" i="4"/>
  <c r="B20" i="4"/>
  <c r="B21" i="4"/>
  <c r="B22" i="4"/>
  <c r="B34" i="4"/>
  <c r="B35" i="4" s="1"/>
  <c r="B37" i="4"/>
  <c r="B38" i="4"/>
  <c r="B41" i="4"/>
  <c r="B42" i="4"/>
  <c r="B43" i="4"/>
  <c r="B45" i="4"/>
  <c r="B51" i="4"/>
  <c r="B54" i="4" s="1"/>
  <c r="B52" i="4"/>
  <c r="B53" i="4"/>
  <c r="AI32" i="4"/>
  <c r="AK44" i="4"/>
  <c r="AK49" i="4"/>
  <c r="AP54" i="4"/>
  <c r="AP44" i="4"/>
  <c r="AS32" i="4"/>
  <c r="BB23" i="4"/>
  <c r="BD32" i="4"/>
  <c r="BJ32" i="4"/>
  <c r="AR32" i="4"/>
  <c r="AU44" i="4"/>
  <c r="AU32" i="4"/>
  <c r="AR54" i="4"/>
  <c r="AQ49" i="4"/>
  <c r="AP39" i="4"/>
  <c r="AO32" i="4"/>
  <c r="AM13" i="4"/>
  <c r="AJ54" i="4"/>
  <c r="AJ44" i="4"/>
  <c r="AJ32" i="4"/>
  <c r="AJ23" i="4"/>
  <c r="AJ13" i="4"/>
  <c r="AU13" i="4"/>
  <c r="AU23" i="4"/>
  <c r="AU35" i="4"/>
  <c r="AU39" i="4"/>
  <c r="AU49" i="4"/>
  <c r="AU54" i="4"/>
  <c r="AT13" i="4"/>
  <c r="AT23" i="4"/>
  <c r="AT32" i="4"/>
  <c r="AT35" i="4"/>
  <c r="AT39" i="4"/>
  <c r="AT44" i="4"/>
  <c r="AT49" i="4"/>
  <c r="AT54" i="4"/>
  <c r="AS13" i="4"/>
  <c r="AS23" i="4"/>
  <c r="AS35" i="4"/>
  <c r="AS39" i="4"/>
  <c r="AS44" i="4"/>
  <c r="AS49" i="4"/>
  <c r="AS54" i="4"/>
  <c r="AR13" i="4"/>
  <c r="AR23" i="4"/>
  <c r="AR35" i="4"/>
  <c r="AR39" i="4"/>
  <c r="AR44" i="4"/>
  <c r="AR49" i="4"/>
  <c r="AQ13" i="4"/>
  <c r="AQ23" i="4"/>
  <c r="AQ32" i="4"/>
  <c r="AQ35" i="4"/>
  <c r="AQ39" i="4"/>
  <c r="AQ44" i="4"/>
  <c r="AQ54" i="4"/>
  <c r="AP13" i="4"/>
  <c r="AP23" i="4"/>
  <c r="AP32" i="4"/>
  <c r="AP35" i="4"/>
  <c r="AP49" i="4"/>
  <c r="AO13" i="4"/>
  <c r="AO23" i="4"/>
  <c r="AO35" i="4"/>
  <c r="AO39" i="4"/>
  <c r="AO44" i="4"/>
  <c r="AO49" i="4"/>
  <c r="AO54" i="4"/>
  <c r="AN13" i="4"/>
  <c r="AN23" i="4"/>
  <c r="AN32" i="4"/>
  <c r="AN35" i="4"/>
  <c r="AN39" i="4"/>
  <c r="AN44" i="4"/>
  <c r="AN49" i="4"/>
  <c r="AN54" i="4"/>
  <c r="AM23" i="4"/>
  <c r="AM32" i="4"/>
  <c r="AM35" i="4"/>
  <c r="AM39" i="4"/>
  <c r="AM44" i="4"/>
  <c r="AM49" i="4"/>
  <c r="AM54" i="4"/>
  <c r="AL13" i="4"/>
  <c r="AL23" i="4"/>
  <c r="AL32" i="4"/>
  <c r="AL35" i="4"/>
  <c r="AL39" i="4"/>
  <c r="AL44" i="4"/>
  <c r="AL49" i="4"/>
  <c r="AL54" i="4"/>
  <c r="AK13" i="4"/>
  <c r="AK23" i="4"/>
  <c r="AK32" i="4"/>
  <c r="AK35" i="4"/>
  <c r="AK39" i="4"/>
  <c r="AK54" i="4"/>
  <c r="AJ35" i="4"/>
  <c r="AJ39" i="4"/>
  <c r="AJ49" i="4"/>
  <c r="AI13" i="4"/>
  <c r="AI23" i="4"/>
  <c r="AI39" i="4"/>
  <c r="AI44" i="4"/>
  <c r="AI49" i="4"/>
  <c r="AI35" i="4"/>
  <c r="AI54" i="4"/>
  <c r="AH13" i="4"/>
  <c r="AH23" i="4"/>
  <c r="AH32" i="4"/>
  <c r="AH35" i="4"/>
  <c r="AH39" i="4"/>
  <c r="AH44" i="4"/>
  <c r="AH49" i="4"/>
  <c r="AH54" i="4"/>
  <c r="AG13" i="4"/>
  <c r="AG23" i="4"/>
  <c r="AG32" i="4"/>
  <c r="AG35" i="4"/>
  <c r="AG39" i="4"/>
  <c r="AG44" i="4"/>
  <c r="AG49" i="4"/>
  <c r="AG54" i="4"/>
  <c r="AC54" i="4"/>
  <c r="AC49" i="4"/>
  <c r="AC44" i="4"/>
  <c r="AC39" i="4"/>
  <c r="AC35" i="4"/>
  <c r="AC32" i="4"/>
  <c r="AC23" i="4"/>
  <c r="AC13" i="4"/>
  <c r="X54" i="4"/>
  <c r="X49" i="4"/>
  <c r="X44" i="4"/>
  <c r="X39" i="4"/>
  <c r="X35" i="4"/>
  <c r="X32" i="4"/>
  <c r="X23" i="4"/>
  <c r="X13" i="4"/>
  <c r="T54" i="4"/>
  <c r="T49" i="4"/>
  <c r="T44" i="4"/>
  <c r="T39" i="4"/>
  <c r="T35" i="4"/>
  <c r="T32" i="4"/>
  <c r="T23" i="4"/>
  <c r="T13" i="4"/>
  <c r="S54" i="4"/>
  <c r="S49" i="4"/>
  <c r="S44" i="4"/>
  <c r="S39" i="4"/>
  <c r="S35" i="4"/>
  <c r="S32" i="4"/>
  <c r="S23" i="4"/>
  <c r="S13" i="4"/>
  <c r="R54" i="4"/>
  <c r="R49" i="4"/>
  <c r="R44" i="4"/>
  <c r="R39" i="4"/>
  <c r="P35" i="4"/>
  <c r="R35" i="4"/>
  <c r="R32" i="4"/>
  <c r="R23" i="4"/>
  <c r="R13" i="4"/>
  <c r="AF13" i="4"/>
  <c r="AF23" i="4"/>
  <c r="AF32" i="4"/>
  <c r="AF35" i="4"/>
  <c r="AF39" i="4"/>
  <c r="AF44" i="4"/>
  <c r="AF49" i="4"/>
  <c r="AF54" i="4"/>
  <c r="AE13" i="4"/>
  <c r="AE23" i="4"/>
  <c r="AE32" i="4"/>
  <c r="AE35" i="4"/>
  <c r="AE39" i="4"/>
  <c r="AE44" i="4"/>
  <c r="AE49" i="4"/>
  <c r="AE54" i="4"/>
  <c r="AD13" i="4"/>
  <c r="AD23" i="4"/>
  <c r="AD32" i="4"/>
  <c r="AD35" i="4"/>
  <c r="AD39" i="4"/>
  <c r="AD44" i="4"/>
  <c r="AD49" i="4"/>
  <c r="AD54" i="4"/>
  <c r="AB13" i="4"/>
  <c r="AB23" i="4"/>
  <c r="AB32" i="4"/>
  <c r="AB35" i="4"/>
  <c r="AB39" i="4"/>
  <c r="AB44" i="4"/>
  <c r="AB49" i="4"/>
  <c r="AB54" i="4"/>
  <c r="AA13" i="4"/>
  <c r="AA23" i="4"/>
  <c r="AA32" i="4"/>
  <c r="AA35" i="4"/>
  <c r="AA39" i="4"/>
  <c r="AA44" i="4"/>
  <c r="AA49" i="4"/>
  <c r="AA54" i="4"/>
  <c r="Z13" i="4"/>
  <c r="Z23" i="4"/>
  <c r="Z32" i="4"/>
  <c r="Z35" i="4"/>
  <c r="Z39" i="4"/>
  <c r="Z44" i="4"/>
  <c r="Z49" i="4"/>
  <c r="Z54" i="4"/>
  <c r="Y13" i="4"/>
  <c r="Y23" i="4"/>
  <c r="Y32" i="4"/>
  <c r="Y35" i="4"/>
  <c r="Y39" i="4"/>
  <c r="Y44" i="4"/>
  <c r="Y49" i="4"/>
  <c r="Y54" i="4"/>
  <c r="W13" i="4"/>
  <c r="W23" i="4"/>
  <c r="W32" i="4"/>
  <c r="W35" i="4"/>
  <c r="W39" i="4"/>
  <c r="W44" i="4"/>
  <c r="W49" i="4"/>
  <c r="W54" i="4"/>
  <c r="V13" i="4"/>
  <c r="V23" i="4"/>
  <c r="V32" i="4"/>
  <c r="V35" i="4"/>
  <c r="V39" i="4"/>
  <c r="V44" i="4"/>
  <c r="V49" i="4"/>
  <c r="V54" i="4"/>
  <c r="U13" i="4"/>
  <c r="U23" i="4"/>
  <c r="U32" i="4"/>
  <c r="U35" i="4"/>
  <c r="U39" i="4"/>
  <c r="U44" i="4"/>
  <c r="U49" i="4"/>
  <c r="U54" i="4"/>
  <c r="C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AV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C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AV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C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AV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AV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C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AV32" i="4"/>
  <c r="AY32" i="4"/>
  <c r="AZ32" i="4"/>
  <c r="BA32" i="4"/>
  <c r="BB32" i="4"/>
  <c r="BC32" i="4"/>
  <c r="BE32" i="4"/>
  <c r="BF32" i="4"/>
  <c r="BG32" i="4"/>
  <c r="BH32" i="4"/>
  <c r="BI32" i="4"/>
  <c r="C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AV23" i="4"/>
  <c r="AY23" i="4"/>
  <c r="AZ23" i="4"/>
  <c r="BA23" i="4"/>
  <c r="BC23" i="4"/>
  <c r="BD23" i="4"/>
  <c r="BE23" i="4"/>
  <c r="BF23" i="4"/>
  <c r="BG23" i="4"/>
  <c r="BH23" i="4"/>
  <c r="BI2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AV13" i="4"/>
  <c r="AY13" i="4"/>
  <c r="AZ13" i="4"/>
  <c r="BA13" i="4"/>
  <c r="BB13" i="4"/>
  <c r="BD13" i="4"/>
  <c r="BE13" i="4"/>
  <c r="BF13" i="4"/>
  <c r="BG13" i="4"/>
  <c r="BH13" i="4"/>
  <c r="BI13" i="4"/>
  <c r="C13" i="4"/>
  <c r="C35" i="4"/>
  <c r="E35" i="4"/>
  <c r="F35" i="4"/>
  <c r="G35" i="4"/>
  <c r="H35" i="4"/>
  <c r="I35" i="4"/>
  <c r="J35" i="4"/>
  <c r="K35" i="4"/>
  <c r="L35" i="4"/>
  <c r="M35" i="4"/>
  <c r="N35" i="4"/>
  <c r="O35" i="4"/>
  <c r="Q35" i="4"/>
  <c r="AV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H7" i="3"/>
  <c r="J7" i="3"/>
  <c r="K7" i="3"/>
  <c r="L7" i="3"/>
  <c r="M7" i="3"/>
  <c r="N7" i="3"/>
  <c r="O7" i="3"/>
  <c r="P7" i="3"/>
  <c r="Q7" i="3"/>
  <c r="G7" i="3"/>
  <c r="AV7" i="8"/>
  <c r="AR7" i="8"/>
  <c r="AN7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C22" i="8"/>
  <c r="A2" i="3"/>
  <c r="AJ7" i="8"/>
  <c r="AL22" i="8"/>
  <c r="AK22" i="8"/>
  <c r="AJ22" i="8"/>
  <c r="AI22" i="8"/>
  <c r="AF7" i="8"/>
  <c r="AB7" i="8"/>
  <c r="X7" i="8"/>
  <c r="T7" i="8"/>
  <c r="P7" i="8"/>
  <c r="L7" i="8"/>
  <c r="H7" i="8"/>
  <c r="D7" i="8"/>
  <c r="B2" i="3"/>
  <c r="B1" i="3"/>
  <c r="AE22" i="8"/>
  <c r="AF22" i="8"/>
  <c r="AG22" i="8"/>
  <c r="AH22" i="8"/>
  <c r="AD22" i="8"/>
  <c r="AC22" i="8"/>
  <c r="AB22" i="8"/>
  <c r="AA22" i="8"/>
  <c r="W22" i="8"/>
  <c r="X22" i="8"/>
  <c r="Y22" i="8"/>
  <c r="Z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A1" i="3"/>
  <c r="W42" i="3"/>
  <c r="H42" i="3"/>
  <c r="D42" i="3"/>
  <c r="B31" i="3" l="1"/>
  <c r="B44" i="4"/>
  <c r="F55" i="4"/>
  <c r="U42" i="3"/>
  <c r="J42" i="3"/>
  <c r="G42" i="3"/>
  <c r="X42" i="3"/>
  <c r="O42" i="3"/>
  <c r="L42" i="3"/>
  <c r="I42" i="3"/>
  <c r="AD42" i="3"/>
  <c r="AE42" i="3"/>
  <c r="AA42" i="3"/>
  <c r="N42" i="3"/>
  <c r="BF55" i="4"/>
  <c r="Q55" i="4"/>
  <c r="BA55" i="4"/>
  <c r="AV55" i="4"/>
  <c r="J55" i="4"/>
  <c r="AU55" i="4"/>
  <c r="R55" i="4"/>
  <c r="AG55" i="4"/>
  <c r="AL55" i="4"/>
  <c r="AJ55" i="4"/>
  <c r="BJ55" i="4"/>
  <c r="AW55" i="4"/>
  <c r="AX55" i="4"/>
  <c r="BI55" i="4"/>
  <c r="Y55" i="4"/>
  <c r="AI55" i="4"/>
  <c r="AC55" i="4"/>
  <c r="AR55" i="4"/>
  <c r="AS55" i="4"/>
  <c r="W55" i="4"/>
  <c r="AF55" i="4"/>
  <c r="AM55" i="4"/>
  <c r="AK55" i="4"/>
  <c r="I55" i="4"/>
  <c r="U55" i="4"/>
  <c r="AD55" i="4"/>
  <c r="X55" i="4"/>
  <c r="AH55" i="4"/>
  <c r="BD55" i="4"/>
  <c r="AB55" i="4"/>
  <c r="T55" i="4"/>
  <c r="AO55" i="4"/>
  <c r="BE55" i="4"/>
  <c r="BN55" i="4"/>
  <c r="BK55" i="4"/>
  <c r="BM55" i="4"/>
  <c r="B13" i="4"/>
  <c r="B39" i="4"/>
  <c r="B32" i="4"/>
  <c r="B49" i="4"/>
  <c r="C55" i="4"/>
  <c r="C57" i="4" s="1"/>
  <c r="D55" i="4"/>
  <c r="P55" i="4"/>
  <c r="AT55" i="4"/>
  <c r="M55" i="4"/>
  <c r="E55" i="4"/>
  <c r="AF42" i="3"/>
  <c r="B23" i="3"/>
  <c r="S42" i="3"/>
  <c r="B42" i="3"/>
  <c r="Y42" i="3"/>
  <c r="BL55" i="4"/>
  <c r="L55" i="4"/>
  <c r="B23" i="4"/>
  <c r="K55" i="4"/>
  <c r="B41" i="3"/>
  <c r="N55" i="4"/>
  <c r="BG55" i="4"/>
  <c r="AE55" i="4"/>
  <c r="AN55" i="4"/>
  <c r="AQ55" i="4"/>
  <c r="R42" i="3"/>
  <c r="E42" i="3"/>
  <c r="T42" i="3"/>
  <c r="O55" i="4"/>
  <c r="AY55" i="4"/>
  <c r="BB55" i="4"/>
  <c r="V55" i="4"/>
  <c r="AA55" i="4"/>
  <c r="BC55" i="4"/>
  <c r="G55" i="4"/>
  <c r="Q42" i="3"/>
  <c r="BH55" i="4"/>
  <c r="H55" i="4"/>
  <c r="Z55" i="4"/>
  <c r="S55" i="4"/>
  <c r="AP55" i="4"/>
  <c r="AZ55" i="4"/>
  <c r="Z42" i="3"/>
  <c r="F42" i="3"/>
  <c r="AC42" i="3"/>
  <c r="AB42" i="3"/>
  <c r="M57" i="4" l="1"/>
  <c r="U57" i="4"/>
  <c r="AC57" i="4"/>
  <c r="AK57" i="4"/>
  <c r="AS57" i="4"/>
  <c r="BA57" i="4"/>
  <c r="BI57" i="4"/>
  <c r="AL57" i="4"/>
  <c r="BB57" i="4"/>
  <c r="BK57" i="4"/>
  <c r="AW57" i="4"/>
  <c r="R57" i="4"/>
  <c r="R68" i="4" s="1"/>
  <c r="AX57" i="4"/>
  <c r="AA57" i="4"/>
  <c r="BG57" i="4"/>
  <c r="AB57" i="4"/>
  <c r="F57" i="4"/>
  <c r="N57" i="4"/>
  <c r="V57" i="4"/>
  <c r="AD57" i="4"/>
  <c r="AT57" i="4"/>
  <c r="BJ57" i="4"/>
  <c r="AO57" i="4"/>
  <c r="AH57" i="4"/>
  <c r="K57" i="4"/>
  <c r="AY57" i="4"/>
  <c r="T57" i="4"/>
  <c r="AZ57" i="4"/>
  <c r="G57" i="4"/>
  <c r="O57" i="4"/>
  <c r="W57" i="4"/>
  <c r="AE57" i="4"/>
  <c r="AM57" i="4"/>
  <c r="AU57" i="4"/>
  <c r="BC57" i="4"/>
  <c r="AG57" i="4"/>
  <c r="BM57" i="4"/>
  <c r="Z57" i="4"/>
  <c r="BN57" i="4"/>
  <c r="AI57" i="4"/>
  <c r="AJ57" i="4"/>
  <c r="H57" i="4"/>
  <c r="P57" i="4"/>
  <c r="X57" i="4"/>
  <c r="AF57" i="4"/>
  <c r="AN57" i="4"/>
  <c r="AV57" i="4"/>
  <c r="BL57" i="4"/>
  <c r="I57" i="4"/>
  <c r="Q57" i="4"/>
  <c r="Y57" i="4"/>
  <c r="BE57" i="4"/>
  <c r="J57" i="4"/>
  <c r="AP57" i="4"/>
  <c r="BF57" i="4"/>
  <c r="S57" i="4"/>
  <c r="AQ57" i="4"/>
  <c r="L57" i="4"/>
  <c r="AR57" i="4"/>
  <c r="BH57" i="4"/>
  <c r="B55" i="4"/>
  <c r="BD57" i="4"/>
  <c r="E57" i="4" l="1"/>
  <c r="B56" i="4"/>
  <c r="B57" i="4" s="1"/>
  <c r="D5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If personnel expenses are allocated to a specific service center, make sure corresponding hours are allocated in Attach. 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K5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If hours are allocated to a specific service center, make sure corresponding expenses are allocated on Schedule A.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V3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If hours are allocated to a specific service center, make sure corresponding expenses are allocated on Schedule A.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V3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If hours are allocated to a specific service center, make sure corresponding expenses are allocated on Schedule A.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V3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If hours are allocated to a specific service center, make sure corresponding expenses are allocated on Schedule A. </t>
        </r>
      </text>
    </comment>
  </commentList>
</comments>
</file>

<file path=xl/sharedStrings.xml><?xml version="1.0" encoding="utf-8"?>
<sst xmlns="http://schemas.openxmlformats.org/spreadsheetml/2006/main" count="766" uniqueCount="269">
  <si>
    <t xml:space="preserve">Provider:  </t>
  </si>
  <si>
    <t>SCHEDULE A - EXPENSES</t>
  </si>
  <si>
    <t xml:space="preserve">     Support Services</t>
  </si>
  <si>
    <t>Total</t>
  </si>
  <si>
    <t>Adjustments</t>
  </si>
  <si>
    <t>Other</t>
  </si>
  <si>
    <t>Account Number and Title</t>
  </si>
  <si>
    <t>1000 PERSONNEL SERVICES:</t>
  </si>
  <si>
    <t>1010 Administrative</t>
  </si>
  <si>
    <t>1020 Professional/Program Staff</t>
  </si>
  <si>
    <t>1040 Support Staff</t>
  </si>
  <si>
    <t>1050 Client Wages</t>
  </si>
  <si>
    <t>TOTAL PERSONNEL SERVICES</t>
  </si>
  <si>
    <t>1100 PERSONNEL BENEFITS AND TAXES:</t>
  </si>
  <si>
    <t>1110 Retirement Plans</t>
  </si>
  <si>
    <t>1120 Insurance Benefits</t>
  </si>
  <si>
    <t>1130 Other Benefits</t>
  </si>
  <si>
    <t>1140 FICA Taxes</t>
  </si>
  <si>
    <t>1150 Unemployment Insurance</t>
  </si>
  <si>
    <t>1160 Worker's Comp. Insurance</t>
  </si>
  <si>
    <t>1170 Prof. Liability Insurance</t>
  </si>
  <si>
    <t>1190 Other</t>
  </si>
  <si>
    <t>TOTAL PERSONNEL BENEFITS AND TAXES</t>
  </si>
  <si>
    <t>1200 PROF FEES &amp; CONTRACT SVCS:</t>
  </si>
  <si>
    <t>1220 Habilitation/Rehabilitation</t>
  </si>
  <si>
    <t>1230 Medical=</t>
  </si>
  <si>
    <t xml:space="preserve"> 1231 Other Medical (Dental, Dietary, OT, PT, Optometric, Pharmacy, Speech Pathology and Audiology)</t>
  </si>
  <si>
    <t xml:space="preserve">  1237 Physician/Nursing Services</t>
  </si>
  <si>
    <t xml:space="preserve">  1238 Psychiatric Services</t>
  </si>
  <si>
    <t>1290 Other</t>
  </si>
  <si>
    <t>TOTAL PROF FEES &amp; CONTRACT SVCS</t>
  </si>
  <si>
    <t>1300 TRAVEL/TRANSPORTATION:</t>
  </si>
  <si>
    <t>1390 Other</t>
  </si>
  <si>
    <t>TOTAL TRAVEL/TRANSPORTATION</t>
  </si>
  <si>
    <t>1400 SUPPLIES:</t>
  </si>
  <si>
    <t>1440 Food</t>
  </si>
  <si>
    <t>1490 Other</t>
  </si>
  <si>
    <t>TOTAL SUPPLIES</t>
  </si>
  <si>
    <t>1500 OCCUPANCY:</t>
  </si>
  <si>
    <t>1510 Rent of Space</t>
  </si>
  <si>
    <t>1590 Other</t>
  </si>
  <si>
    <t>TOTAL OCCUPANCY:</t>
  </si>
  <si>
    <t>1600 EQUIPMENT:</t>
  </si>
  <si>
    <t>1700 DEPRECIATION:</t>
  </si>
  <si>
    <t>1710 Building</t>
  </si>
  <si>
    <t>1720 Equipment</t>
  </si>
  <si>
    <t>TOTAL DEPRECIATION</t>
  </si>
  <si>
    <t>1800 MISCELLANEOUS:</t>
  </si>
  <si>
    <t>1810 Clothing</t>
  </si>
  <si>
    <t>1860 Bad Debt</t>
  </si>
  <si>
    <t>1890 Other</t>
  </si>
  <si>
    <t>TOTAL MISCELLANEOUS</t>
  </si>
  <si>
    <t>Expenditure Subtotal</t>
  </si>
  <si>
    <t>Admin. and Support Allocation</t>
  </si>
  <si>
    <t>N/A</t>
  </si>
  <si>
    <t>TOTAL EXPENDITURES</t>
  </si>
  <si>
    <t>SCHEDULE B - REVENUES</t>
  </si>
  <si>
    <t>2000 FEES:</t>
  </si>
  <si>
    <t>2045 SD Department of Education</t>
  </si>
  <si>
    <t>2060 Insurance</t>
  </si>
  <si>
    <t>2065 Other States</t>
  </si>
  <si>
    <t>2070 Room and Board</t>
  </si>
  <si>
    <t>2075 Bureau of Indian Affairs</t>
  </si>
  <si>
    <t>TOTAL FEES</t>
  </si>
  <si>
    <t>2200 TOTAL CONTRIBUTIONS</t>
  </si>
  <si>
    <t>2300 OTHER INCOME:</t>
  </si>
  <si>
    <t>2310 Commodities, Food Stamps, National School Lunch</t>
  </si>
  <si>
    <t>2340 FMHA Rent Subsidy</t>
  </si>
  <si>
    <t>2341 Section 8 Rental Assistance</t>
  </si>
  <si>
    <t>2350 Transportation</t>
  </si>
  <si>
    <t>2390 Other-Specify:</t>
  </si>
  <si>
    <t>TOTAL OTHER INCOME</t>
  </si>
  <si>
    <t>TOTAL REVENUES</t>
  </si>
  <si>
    <t xml:space="preserve">Name of Provider:  </t>
  </si>
  <si>
    <t>1060 Temporary Staff</t>
  </si>
  <si>
    <t>1520 Utilities &amp; Telephone</t>
  </si>
  <si>
    <t xml:space="preserve">1210 Administrative/Financial </t>
  </si>
  <si>
    <t>2100 TOTAL GRANTS</t>
  </si>
  <si>
    <t xml:space="preserve">Provider: </t>
  </si>
  <si>
    <t># of Positions</t>
  </si>
  <si>
    <t>Position Title</t>
  </si>
  <si>
    <t># of Leavers</t>
  </si>
  <si>
    <t>Fund Raising</t>
  </si>
  <si>
    <t>Total Hours Per Employee</t>
  </si>
  <si>
    <t># of Hrs.</t>
  </si>
  <si>
    <t>Unduplicated Turnover</t>
  </si>
  <si>
    <t>Unduplicated Wage</t>
  </si>
  <si>
    <t>New Avg Wage</t>
  </si>
  <si>
    <t>Turnover</t>
  </si>
  <si>
    <t>ATTACHMENT 1 - STAFF 1020</t>
  </si>
  <si>
    <t>2080 Department of Human Services</t>
  </si>
  <si>
    <t>NOTES TO SCHEDULE A - EXPENSES</t>
  </si>
  <si>
    <t>NOTES TO SCHEDULE B - REVENUES</t>
  </si>
  <si>
    <t xml:space="preserve">Reporting Period: </t>
  </si>
  <si>
    <t>DSS Services</t>
  </si>
  <si>
    <t>Month</t>
  </si>
  <si>
    <t>Year</t>
  </si>
  <si>
    <t>Physically Present</t>
  </si>
  <si>
    <t>TOTAL</t>
  </si>
  <si>
    <t>Unpaid Leave</t>
  </si>
  <si>
    <t>Paid Leave</t>
  </si>
  <si>
    <t xml:space="preserve">Reporting Period:  </t>
  </si>
  <si>
    <t>2085 Department of Social Services</t>
  </si>
  <si>
    <t>2360 Production/Farm Revenue</t>
  </si>
  <si>
    <t>2370 Investment Income/Interest</t>
  </si>
  <si>
    <t>Admin and Support</t>
  </si>
  <si>
    <t>Administrative 1010:</t>
  </si>
  <si>
    <t>CEO/Administrator/Assistant Administrator</t>
  </si>
  <si>
    <t>CFO/Bookkeeper/Human Resources</t>
  </si>
  <si>
    <t>Secretarial/Office Assistant</t>
  </si>
  <si>
    <t>Other - Specify</t>
  </si>
  <si>
    <t>Professional Program Staff 1020:</t>
  </si>
  <si>
    <t>Program Manager/Director</t>
  </si>
  <si>
    <t>Child Care Supervisor/Case Manager</t>
  </si>
  <si>
    <t>Child Care Worker/Residential Worker</t>
  </si>
  <si>
    <t>Clinical Director/Medical Director</t>
  </si>
  <si>
    <t>Nurse/PA/CNP</t>
  </si>
  <si>
    <t>Teacher/Teachers Assistant/Class Room Aide</t>
  </si>
  <si>
    <t>Foster Parent</t>
  </si>
  <si>
    <t>Other Specify</t>
  </si>
  <si>
    <t>Support Staff 1040:</t>
  </si>
  <si>
    <t>Housekeeping Staff</t>
  </si>
  <si>
    <t>Maintenance Staff</t>
  </si>
  <si>
    <t>Dietary Staff</t>
  </si>
  <si>
    <t>Other-Specify</t>
  </si>
  <si>
    <t>Counselor/Therapist/Group Leader</t>
  </si>
  <si>
    <t>Psychiatrist/Psychologist/Physician</t>
  </si>
  <si>
    <t>DHS Programs</t>
  </si>
  <si>
    <t xml:space="preserve"> Division of Developmental Disabilities (DDD)</t>
  </si>
  <si>
    <t>DHS Programs -</t>
  </si>
  <si>
    <t>Production</t>
  </si>
  <si>
    <t>Housing</t>
  </si>
  <si>
    <t>DDD</t>
  </si>
  <si>
    <t>DRS</t>
  </si>
  <si>
    <t>Program</t>
  </si>
  <si>
    <t xml:space="preserve">Food </t>
  </si>
  <si>
    <t>Services</t>
  </si>
  <si>
    <t>DHS Services</t>
  </si>
  <si>
    <t>2055 Client Pay (Fee for Service )</t>
  </si>
  <si>
    <t>2025 Title VII, Ch 1 Part B</t>
  </si>
  <si>
    <t>2030 Title VII, Ch 1 Part C</t>
  </si>
  <si>
    <t xml:space="preserve">Other </t>
  </si>
  <si>
    <t>2100 GRANTS (Foundations, corporations or Trusts)</t>
  </si>
  <si>
    <t>2110 Grants (Used for Capital Expenditures)</t>
  </si>
  <si>
    <t>2120 Grants (Used for Non-Capital Expenditures)</t>
  </si>
  <si>
    <t>2200 Contributions (Donation, In Kind, Fund Raising )</t>
  </si>
  <si>
    <t>2210 Contributions (Used for Capital Expenditures)</t>
  </si>
  <si>
    <t>2220 Contributions (Used for Non-Capital Expenditures)</t>
  </si>
  <si>
    <t>DD Admin</t>
  </si>
  <si>
    <t>DRS Admin</t>
  </si>
  <si>
    <t>2020 Title XIX</t>
  </si>
  <si>
    <t>Other DSS</t>
  </si>
  <si>
    <t>Non DSS</t>
  </si>
  <si>
    <t>Note: If your agency has client wages under Production, please make sure to use column AV for production. Neglecting to do so will result in an inaccurate spread.</t>
  </si>
  <si>
    <t>Division of Rehab Services (DRS)</t>
  </si>
  <si>
    <t>Other/Non DHS</t>
  </si>
  <si>
    <t>2050 Dept of Corrections</t>
  </si>
  <si>
    <t>2090 Other-Specify on Notes to Schedule B: (eg Other Federal Funds, County Funds, Unified Judicial System)</t>
  </si>
  <si>
    <t>Recovery Support</t>
  </si>
  <si>
    <t>Day Treatment</t>
  </si>
  <si>
    <t>Residential Intensive Inpatient</t>
  </si>
  <si>
    <t>Clinically Managed Low Int. Residential</t>
  </si>
  <si>
    <t>Detox</t>
  </si>
  <si>
    <t>Medical Detox</t>
  </si>
  <si>
    <t>Specialized METH Mentor Srvs</t>
  </si>
  <si>
    <t>Information Dissemination</t>
  </si>
  <si>
    <t>Education</t>
  </si>
  <si>
    <t>Community Based</t>
  </si>
  <si>
    <t>Alternatives</t>
  </si>
  <si>
    <t>Environmental</t>
  </si>
  <si>
    <t>Interpreter Srvs</t>
  </si>
  <si>
    <t>Problem ID and Referral</t>
  </si>
  <si>
    <t>Highway Safety</t>
  </si>
  <si>
    <t>PRTF</t>
  </si>
  <si>
    <t>Service Coordination</t>
  </si>
  <si>
    <t>IRT</t>
  </si>
  <si>
    <t>Residential</t>
  </si>
  <si>
    <t>Independent Living Services</t>
  </si>
  <si>
    <t>Group Care</t>
  </si>
  <si>
    <t>Day Habilitation</t>
  </si>
  <si>
    <t>Community Support Services</t>
  </si>
  <si>
    <t>Reintegration</t>
  </si>
  <si>
    <t>Pre-Vocational</t>
  </si>
  <si>
    <t>Room and Board</t>
  </si>
  <si>
    <t>Crisis</t>
  </si>
  <si>
    <t>Supported Employment</t>
  </si>
  <si>
    <t>Emergency</t>
  </si>
  <si>
    <t>Assessment</t>
  </si>
  <si>
    <t>Nursing</t>
  </si>
  <si>
    <t>Outpatient Services</t>
  </si>
  <si>
    <t>Out Of School</t>
  </si>
  <si>
    <t>Speech Hearing &amp; Language</t>
  </si>
  <si>
    <t>Outpatient Counseling/Group</t>
  </si>
  <si>
    <t>Respite</t>
  </si>
  <si>
    <t>Medical Equipment &amp; Drugs</t>
  </si>
  <si>
    <t>Other Medical Ser.</t>
  </si>
  <si>
    <t>Housing Services</t>
  </si>
  <si>
    <t>IMPACT</t>
  </si>
  <si>
    <t>Administration &amp; Support</t>
  </si>
  <si>
    <t>Food Services</t>
  </si>
  <si>
    <t>Select the applicable service from the dropdown box in Row 5 in the appropriate section</t>
  </si>
  <si>
    <t>Total Hours Paid</t>
  </si>
  <si>
    <t>ATTACHMENT 1 - STAFF 1010</t>
  </si>
  <si>
    <t>ATTACHMENT 1 - STAFF 1040</t>
  </si>
  <si>
    <t>Census</t>
  </si>
  <si>
    <t>DSS SERVICES</t>
  </si>
  <si>
    <t># of FTEs</t>
  </si>
  <si>
    <t>Average Wage Per Hour</t>
  </si>
  <si>
    <r>
      <t xml:space="preserve">Total wages paid </t>
    </r>
    <r>
      <rPr>
        <b/>
        <sz val="6"/>
        <color rgb="FFFF0000"/>
        <rFont val="Arial"/>
        <family val="2"/>
      </rPr>
      <t>(do not include bonus in this amount)</t>
    </r>
  </si>
  <si>
    <r>
      <t>Total wages paid</t>
    </r>
    <r>
      <rPr>
        <b/>
        <sz val="10"/>
        <color rgb="FFFF0000"/>
        <rFont val="Arial"/>
        <family val="2"/>
      </rPr>
      <t xml:space="preserve"> </t>
    </r>
    <r>
      <rPr>
        <b/>
        <sz val="6"/>
        <color rgb="FFFF0000"/>
        <rFont val="Arial"/>
        <family val="2"/>
      </rPr>
      <t>(do not include bonus in this amount)</t>
    </r>
  </si>
  <si>
    <t xml:space="preserve">2380 County Per Capita </t>
  </si>
  <si>
    <t>Child Protection Admin</t>
  </si>
  <si>
    <t>Division of Child Protection</t>
  </si>
  <si>
    <t>UNITS BY PAYOR SOURCE</t>
  </si>
  <si>
    <t>Private pay</t>
  </si>
  <si>
    <t>Other Insurance</t>
  </si>
  <si>
    <t>Tittle 19</t>
  </si>
  <si>
    <t>Contract</t>
  </si>
  <si>
    <t>Other grants</t>
  </si>
  <si>
    <t>Total Units by Program</t>
  </si>
  <si>
    <t>CALCULATED COST PER UNIT</t>
  </si>
  <si>
    <t>Schedule C  - Child Protection providers only</t>
  </si>
  <si>
    <t>ATTACHMENT 1 - STAFF</t>
  </si>
  <si>
    <t>Staff Credentials</t>
  </si>
  <si>
    <t>Position Number</t>
  </si>
  <si>
    <t>Staff Name (Last, First, MI)</t>
  </si>
  <si>
    <t>Start   Date</t>
  </si>
  <si>
    <t>End Date</t>
  </si>
  <si>
    <t>Salary</t>
  </si>
  <si>
    <t>Hourly</t>
  </si>
  <si>
    <t>Bonus</t>
  </si>
  <si>
    <r>
      <t xml:space="preserve">Total wages paid </t>
    </r>
    <r>
      <rPr>
        <b/>
        <sz val="6"/>
        <rFont val="Arial"/>
        <family val="2"/>
      </rPr>
      <t>(do not include bonus in this amount)</t>
    </r>
  </si>
  <si>
    <t>Wage Per Hour</t>
  </si>
  <si>
    <t>Average Bonus</t>
  </si>
  <si>
    <t>Wage per Hour</t>
  </si>
  <si>
    <t>unduplicated turnover</t>
  </si>
  <si>
    <t>unduplicated wage</t>
  </si>
  <si>
    <t xml:space="preserve"># of Leavers </t>
  </si>
  <si>
    <t>COST REPORT FOR FY15</t>
  </si>
  <si>
    <t>Oher</t>
  </si>
  <si>
    <t>CJI - CBISA</t>
  </si>
  <si>
    <t>CJI - MRT</t>
  </si>
  <si>
    <t>CJI - CBISA Telebased</t>
  </si>
  <si>
    <t>CJI - MRT Telebased</t>
  </si>
  <si>
    <t>Division of Behavioral Health, Alcohol/Drug (Substance Use Disorder)</t>
  </si>
  <si>
    <t>Division of Behavioral Health, Mental Health Services</t>
  </si>
  <si>
    <t>Psychiatric Services - MD</t>
  </si>
  <si>
    <t>Psychiatric Services - CNP/PA</t>
  </si>
  <si>
    <t>SMI CARE</t>
  </si>
  <si>
    <t>CYF Individual</t>
  </si>
  <si>
    <t>CYF Group</t>
  </si>
  <si>
    <t>First Episode Psychosis</t>
  </si>
  <si>
    <t>Transition Age Youth</t>
  </si>
  <si>
    <t>FFT</t>
  </si>
  <si>
    <t>DBH - SUD</t>
  </si>
  <si>
    <t>DBH - MH</t>
  </si>
  <si>
    <t>DBH - SUD Admin</t>
  </si>
  <si>
    <t>DBH - MH Admin</t>
  </si>
  <si>
    <t>Individual Based Services</t>
  </si>
  <si>
    <t>Group Based Services</t>
  </si>
  <si>
    <t>Group Adolescent Outpatient EBP Services</t>
  </si>
  <si>
    <t>IMT Low Intesity Residential</t>
  </si>
  <si>
    <t>Individual Adolescent Outpatient EBP Services</t>
  </si>
  <si>
    <t>IMT Individual Based Services</t>
  </si>
  <si>
    <t>IMT Group Based Services</t>
  </si>
  <si>
    <t>SD Women's Prison IMT (Phase 3)</t>
  </si>
  <si>
    <t>Formulas Tab - Name Manager</t>
  </si>
  <si>
    <t>ART</t>
  </si>
  <si>
    <t>MRT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</si>
</sst>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General_)"/>
    <numFmt numFmtId="165" formatCode="&quot;$&quot;#,##0"/>
    <numFmt numFmtId="166" formatCode="&quot;$&quot;#,##0.00"/>
    <numFmt numFmtId="167" formatCode="m/d/yy;@"/>
    <numFmt numFmtId="168" formatCode="mm/dd/yy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G Times"/>
      <family val="1"/>
    </font>
    <font>
      <b/>
      <sz val="10"/>
      <name val="CG Times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6">
    <xf numFmtId="0" fontId="0" fillId="0" borderId="0" xfId="0"/>
    <xf numFmtId="164" fontId="0" fillId="0" borderId="0" xfId="0" applyNumberFormat="1" applyAlignment="1" applyProtection="1">
      <alignment horizontal="center"/>
    </xf>
    <xf numFmtId="0" fontId="0" fillId="0" borderId="0" xfId="0" applyBorder="1"/>
    <xf numFmtId="164" fontId="0" fillId="0" borderId="3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 wrapText="1"/>
    </xf>
    <xf numFmtId="164" fontId="0" fillId="0" borderId="4" xfId="0" applyNumberFormat="1" applyBorder="1" applyAlignment="1" applyProtection="1">
      <alignment horizontal="left"/>
    </xf>
    <xf numFmtId="164" fontId="0" fillId="0" borderId="5" xfId="0" applyNumberFormat="1" applyBorder="1" applyAlignment="1" applyProtection="1">
      <alignment horizontal="left"/>
    </xf>
    <xf numFmtId="164" fontId="0" fillId="0" borderId="6" xfId="0" applyNumberFormat="1" applyBorder="1" applyAlignment="1" applyProtection="1">
      <alignment horizontal="left"/>
    </xf>
    <xf numFmtId="164" fontId="0" fillId="0" borderId="6" xfId="0" quotePrefix="1" applyNumberForma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left"/>
    </xf>
    <xf numFmtId="0" fontId="0" fillId="0" borderId="8" xfId="0" applyBorder="1"/>
    <xf numFmtId="164" fontId="0" fillId="0" borderId="8" xfId="0" applyNumberFormat="1" applyBorder="1" applyAlignment="1" applyProtection="1">
      <alignment horizontal="center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1" xfId="0" quotePrefix="1" applyNumberFormat="1" applyBorder="1" applyAlignment="1" applyProtection="1">
      <alignment horizontal="fill"/>
      <protection locked="0"/>
    </xf>
    <xf numFmtId="0" fontId="0" fillId="0" borderId="0" xfId="0" applyBorder="1" applyProtection="1">
      <protection locked="0"/>
    </xf>
    <xf numFmtId="3" fontId="3" fillId="0" borderId="0" xfId="0" applyNumberFormat="1" applyFont="1" applyProtection="1">
      <protection locked="0"/>
    </xf>
    <xf numFmtId="3" fontId="3" fillId="2" borderId="4" xfId="0" applyNumberFormat="1" applyFont="1" applyFill="1" applyBorder="1" applyAlignment="1" applyProtection="1">
      <alignment horizontal="right"/>
      <protection hidden="1"/>
    </xf>
    <xf numFmtId="3" fontId="3" fillId="2" borderId="5" xfId="0" applyNumberFormat="1" applyFont="1" applyFill="1" applyBorder="1" applyAlignment="1" applyProtection="1">
      <alignment horizontal="right"/>
      <protection hidden="1"/>
    </xf>
    <xf numFmtId="3" fontId="3" fillId="2" borderId="3" xfId="0" applyNumberFormat="1" applyFont="1" applyFill="1" applyBorder="1" applyAlignment="1" applyProtection="1">
      <alignment horizontal="right"/>
      <protection hidden="1"/>
    </xf>
    <xf numFmtId="3" fontId="3" fillId="2" borderId="4" xfId="0" applyNumberFormat="1" applyFont="1" applyFill="1" applyBorder="1" applyAlignment="1" applyProtection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4" xfId="0" applyNumberFormat="1" applyFill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right"/>
    </xf>
    <xf numFmtId="3" fontId="0" fillId="2" borderId="6" xfId="0" applyNumberFormat="1" applyFill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right"/>
    </xf>
    <xf numFmtId="0" fontId="7" fillId="0" borderId="0" xfId="0" quotePrefix="1" applyFont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3" fontId="0" fillId="0" borderId="10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166" fontId="0" fillId="2" borderId="10" xfId="0" applyNumberFormat="1" applyFill="1" applyBorder="1" applyProtection="1"/>
    <xf numFmtId="49" fontId="0" fillId="0" borderId="10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0" xfId="0" applyProtection="1"/>
    <xf numFmtId="9" fontId="10" fillId="0" borderId="0" xfId="0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0" xfId="0" applyNumberFormat="1" applyFont="1"/>
    <xf numFmtId="9" fontId="10" fillId="0" borderId="0" xfId="0" applyNumberFormat="1" applyFont="1" applyProtection="1"/>
    <xf numFmtId="166" fontId="9" fillId="0" borderId="0" xfId="0" applyNumberFormat="1" applyFont="1" applyProtection="1"/>
    <xf numFmtId="166" fontId="9" fillId="0" borderId="0" xfId="0" applyNumberFormat="1" applyFont="1" applyAlignment="1" applyProtection="1">
      <alignment horizontal="right"/>
      <protection locked="0"/>
    </xf>
    <xf numFmtId="166" fontId="9" fillId="2" borderId="10" xfId="0" applyNumberFormat="1" applyFont="1" applyFill="1" applyBorder="1" applyProtection="1"/>
    <xf numFmtId="1" fontId="11" fillId="0" borderId="0" xfId="0" applyNumberFormat="1" applyFont="1"/>
    <xf numFmtId="1" fontId="11" fillId="0" borderId="0" xfId="0" applyNumberFormat="1" applyFont="1" applyProtection="1">
      <protection locked="0"/>
    </xf>
    <xf numFmtId="1" fontId="11" fillId="0" borderId="0" xfId="0" applyNumberFormat="1" applyFont="1" applyAlignment="1" applyProtection="1">
      <alignment horizontal="right"/>
      <protection locked="0"/>
    </xf>
    <xf numFmtId="1" fontId="11" fillId="2" borderId="10" xfId="0" applyNumberFormat="1" applyFont="1" applyFill="1" applyBorder="1" applyProtection="1"/>
    <xf numFmtId="1" fontId="12" fillId="0" borderId="0" xfId="0" applyNumberFormat="1" applyFont="1"/>
    <xf numFmtId="1" fontId="12" fillId="0" borderId="0" xfId="0" applyNumberFormat="1" applyFont="1" applyProtection="1">
      <protection locked="0"/>
    </xf>
    <xf numFmtId="1" fontId="12" fillId="0" borderId="0" xfId="0" applyNumberFormat="1" applyFont="1" applyAlignment="1" applyProtection="1">
      <alignment horizontal="right"/>
      <protection locked="0"/>
    </xf>
    <xf numFmtId="1" fontId="12" fillId="2" borderId="10" xfId="0" applyNumberFormat="1" applyFont="1" applyFill="1" applyBorder="1" applyProtection="1"/>
    <xf numFmtId="9" fontId="10" fillId="0" borderId="0" xfId="0" applyNumberFormat="1" applyFont="1"/>
    <xf numFmtId="9" fontId="10" fillId="0" borderId="0" xfId="0" applyNumberFormat="1" applyFont="1" applyAlignment="1" applyProtection="1">
      <alignment horizontal="right"/>
      <protection locked="0"/>
    </xf>
    <xf numFmtId="9" fontId="10" fillId="2" borderId="10" xfId="0" applyNumberFormat="1" applyFont="1" applyFill="1" applyBorder="1" applyProtection="1"/>
    <xf numFmtId="164" fontId="0" fillId="0" borderId="12" xfId="0" applyNumberFormat="1" applyBorder="1" applyAlignment="1" applyProtection="1">
      <alignment horizontal="center"/>
    </xf>
    <xf numFmtId="0" fontId="15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0" xfId="0" applyFont="1"/>
    <xf numFmtId="164" fontId="0" fillId="0" borderId="17" xfId="0" applyNumberFormat="1" applyBorder="1" applyAlignment="1" applyProtection="1">
      <alignment horizontal="lef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64" fontId="0" fillId="0" borderId="9" xfId="0" applyNumberFormat="1" applyBorder="1" applyAlignment="1" applyProtection="1">
      <alignment horizontal="center" wrapText="1"/>
    </xf>
    <xf numFmtId="164" fontId="0" fillId="0" borderId="23" xfId="0" applyNumberFormat="1" applyBorder="1" applyAlignment="1" applyProtection="1">
      <alignment horizontal="center" wrapText="1"/>
    </xf>
    <xf numFmtId="3" fontId="0" fillId="0" borderId="0" xfId="0" applyNumberFormat="1"/>
    <xf numFmtId="3" fontId="3" fillId="0" borderId="9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0" xfId="0" quotePrefix="1" applyFont="1" applyAlignment="1" applyProtection="1">
      <alignment horizontal="left"/>
    </xf>
    <xf numFmtId="0" fontId="7" fillId="0" borderId="0" xfId="0" quotePrefix="1" applyFont="1" applyBorder="1" applyAlignment="1" applyProtection="1">
      <alignment horizontal="left"/>
    </xf>
    <xf numFmtId="3" fontId="3" fillId="0" borderId="0" xfId="0" applyNumberFormat="1" applyFont="1" applyAlignment="1" applyProtection="1">
      <alignment horizontal="left"/>
    </xf>
    <xf numFmtId="3" fontId="3" fillId="0" borderId="0" xfId="0" applyNumberFormat="1" applyFont="1" applyProtection="1"/>
    <xf numFmtId="3" fontId="3" fillId="0" borderId="7" xfId="0" applyNumberFormat="1" applyFont="1" applyBorder="1" applyProtection="1"/>
    <xf numFmtId="3" fontId="3" fillId="0" borderId="4" xfId="0" applyNumberFormat="1" applyFont="1" applyBorder="1" applyProtection="1"/>
    <xf numFmtId="3" fontId="3" fillId="0" borderId="4" xfId="0" applyNumberFormat="1" applyFont="1" applyBorder="1" applyAlignment="1" applyProtection="1"/>
    <xf numFmtId="3" fontId="3" fillId="0" borderId="5" xfId="0" applyNumberFormat="1" applyFont="1" applyBorder="1" applyProtection="1"/>
    <xf numFmtId="3" fontId="3" fillId="0" borderId="3" xfId="0" applyNumberFormat="1" applyFont="1" applyBorder="1" applyProtection="1"/>
    <xf numFmtId="3" fontId="3" fillId="0" borderId="4" xfId="0" applyNumberFormat="1" applyFont="1" applyBorder="1" applyAlignment="1" applyProtection="1">
      <alignment horizontal="left"/>
    </xf>
    <xf numFmtId="3" fontId="3" fillId="0" borderId="4" xfId="0" quotePrefix="1" applyNumberFormat="1" applyFont="1" applyBorder="1" applyAlignment="1" applyProtection="1">
      <alignment horizontal="left" wrapText="1" indent="1"/>
    </xf>
    <xf numFmtId="3" fontId="3" fillId="0" borderId="4" xfId="0" applyNumberFormat="1" applyFont="1" applyBorder="1" applyAlignment="1" applyProtection="1">
      <alignment horizontal="left" indent="1"/>
    </xf>
    <xf numFmtId="3" fontId="3" fillId="0" borderId="5" xfId="0" applyNumberFormat="1" applyFont="1" applyBorder="1" applyAlignment="1" applyProtection="1">
      <alignment horizontal="left"/>
    </xf>
    <xf numFmtId="3" fontId="3" fillId="0" borderId="3" xfId="0" quotePrefix="1" applyNumberFormat="1" applyFont="1" applyBorder="1" applyAlignment="1" applyProtection="1">
      <alignment horizontal="left"/>
    </xf>
    <xf numFmtId="3" fontId="3" fillId="0" borderId="5" xfId="0" quotePrefix="1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/>
    </xf>
    <xf numFmtId="3" fontId="0" fillId="0" borderId="17" xfId="0" applyNumberFormat="1" applyBorder="1" applyAlignment="1" applyProtection="1">
      <alignment horizontal="right"/>
      <protection locked="0"/>
    </xf>
    <xf numFmtId="0" fontId="0" fillId="0" borderId="27" xfId="0" applyBorder="1" applyProtection="1">
      <protection locked="0"/>
    </xf>
    <xf numFmtId="0" fontId="0" fillId="0" borderId="8" xfId="0" applyBorder="1" applyProtection="1">
      <protection locked="0"/>
    </xf>
    <xf numFmtId="3" fontId="3" fillId="0" borderId="10" xfId="0" applyNumberFormat="1" applyFont="1" applyBorder="1" applyAlignment="1" applyProtection="1">
      <alignment horizontal="center" wrapText="1"/>
      <protection locked="0"/>
    </xf>
    <xf numFmtId="3" fontId="3" fillId="0" borderId="10" xfId="0" applyNumberFormat="1" applyFont="1" applyBorder="1" applyProtection="1">
      <protection locked="0"/>
    </xf>
    <xf numFmtId="3" fontId="3" fillId="0" borderId="11" xfId="0" applyNumberFormat="1" applyFont="1" applyBorder="1" applyProtection="1">
      <protection locked="0"/>
    </xf>
    <xf numFmtId="3" fontId="3" fillId="0" borderId="10" xfId="0" applyNumberFormat="1" applyFont="1" applyBorder="1" applyProtection="1"/>
    <xf numFmtId="49" fontId="5" fillId="0" borderId="10" xfId="0" quotePrefix="1" applyNumberFormat="1" applyFont="1" applyBorder="1" applyAlignment="1">
      <alignment horizontal="center"/>
    </xf>
    <xf numFmtId="3" fontId="5" fillId="0" borderId="10" xfId="0" quotePrefix="1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3" fontId="3" fillId="0" borderId="0" xfId="0" applyNumberFormat="1" applyFont="1" applyBorder="1" applyProtection="1">
      <protection locked="0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right"/>
    </xf>
    <xf numFmtId="3" fontId="17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30" xfId="0" applyNumberFormat="1" applyBorder="1" applyAlignment="1" applyProtection="1">
      <alignment horizontal="right"/>
      <protection locked="0"/>
    </xf>
    <xf numFmtId="3" fontId="0" fillId="0" borderId="31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Protection="1">
      <protection locked="0"/>
    </xf>
    <xf numFmtId="3" fontId="17" fillId="3" borderId="0" xfId="0" applyNumberFormat="1" applyFont="1" applyFill="1" applyProtection="1">
      <protection locked="0"/>
    </xf>
    <xf numFmtId="3" fontId="3" fillId="3" borderId="0" xfId="0" applyNumberFormat="1" applyFont="1" applyFill="1" applyProtection="1"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3" fontId="19" fillId="0" borderId="4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Protection="1">
      <protection locked="0"/>
    </xf>
    <xf numFmtId="3" fontId="19" fillId="0" borderId="4" xfId="0" quotePrefix="1" applyNumberFormat="1" applyFont="1" applyBorder="1" applyAlignment="1" applyProtection="1">
      <alignment horizontal="right"/>
      <protection locked="0"/>
    </xf>
    <xf numFmtId="3" fontId="19" fillId="0" borderId="6" xfId="0" applyNumberFormat="1" applyFont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0" xfId="0" applyBorder="1" applyProtection="1">
      <protection locked="0"/>
    </xf>
    <xf numFmtId="3" fontId="0" fillId="0" borderId="34" xfId="0" applyNumberForma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0" borderId="36" xfId="0" applyNumberFormat="1" applyFont="1" applyBorder="1" applyAlignment="1" applyProtection="1">
      <alignment horizontal="right"/>
      <protection locked="0"/>
    </xf>
    <xf numFmtId="3" fontId="18" fillId="0" borderId="37" xfId="0" applyNumberFormat="1" applyFont="1" applyBorder="1" applyAlignment="1" applyProtection="1">
      <alignment horizontal="right"/>
      <protection locked="0"/>
    </xf>
    <xf numFmtId="3" fontId="18" fillId="0" borderId="38" xfId="0" applyNumberFormat="1" applyFont="1" applyBorder="1" applyAlignment="1" applyProtection="1">
      <alignment horizontal="right"/>
      <protection locked="0"/>
    </xf>
    <xf numFmtId="3" fontId="18" fillId="0" borderId="31" xfId="0" applyNumberFormat="1" applyFont="1" applyBorder="1" applyAlignment="1" applyProtection="1">
      <alignment horizontal="right"/>
      <protection locked="0"/>
    </xf>
    <xf numFmtId="3" fontId="18" fillId="0" borderId="39" xfId="0" applyNumberFormat="1" applyFont="1" applyBorder="1" applyAlignment="1" applyProtection="1">
      <alignment horizontal="right"/>
      <protection locked="0"/>
    </xf>
    <xf numFmtId="3" fontId="18" fillId="0" borderId="40" xfId="0" applyNumberFormat="1" applyFont="1" applyBorder="1" applyAlignment="1" applyProtection="1">
      <alignment horizontal="right"/>
      <protection locked="0"/>
    </xf>
    <xf numFmtId="3" fontId="0" fillId="0" borderId="41" xfId="0" applyNumberFormat="1" applyBorder="1" applyAlignment="1" applyProtection="1">
      <alignment horizontal="right"/>
      <protection locked="0"/>
    </xf>
    <xf numFmtId="3" fontId="0" fillId="0" borderId="42" xfId="0" applyNumberFormat="1" applyBorder="1" applyAlignment="1" applyProtection="1">
      <alignment horizontal="right"/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3" fontId="0" fillId="0" borderId="38" xfId="0" applyNumberFormat="1" applyBorder="1" applyAlignment="1" applyProtection="1">
      <alignment horizontal="right"/>
      <protection locked="0"/>
    </xf>
    <xf numFmtId="3" fontId="0" fillId="0" borderId="41" xfId="0" applyNumberFormat="1" applyBorder="1" applyAlignment="1" applyProtection="1">
      <alignment horizontal="right"/>
    </xf>
    <xf numFmtId="3" fontId="0" fillId="0" borderId="43" xfId="0" applyNumberFormat="1" applyBorder="1" applyAlignment="1" applyProtection="1">
      <alignment horizontal="right"/>
      <protection locked="0"/>
    </xf>
    <xf numFmtId="3" fontId="7" fillId="0" borderId="44" xfId="0" applyNumberFormat="1" applyFont="1" applyBorder="1" applyAlignment="1" applyProtection="1">
      <alignment horizontal="center" vertical="center" wrapText="1"/>
    </xf>
    <xf numFmtId="0" fontId="0" fillId="0" borderId="45" xfId="0" applyBorder="1"/>
    <xf numFmtId="3" fontId="0" fillId="0" borderId="47" xfId="0" applyNumberFormat="1" applyBorder="1" applyAlignment="1" applyProtection="1">
      <alignment horizontal="right"/>
    </xf>
    <xf numFmtId="3" fontId="0" fillId="0" borderId="48" xfId="0" applyNumberFormat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 horizontal="right"/>
      <protection locked="0"/>
    </xf>
    <xf numFmtId="3" fontId="3" fillId="0" borderId="17" xfId="0" applyNumberFormat="1" applyFont="1" applyBorder="1" applyProtection="1"/>
    <xf numFmtId="3" fontId="3" fillId="0" borderId="0" xfId="0" applyNumberFormat="1" applyFont="1" applyBorder="1" applyProtection="1"/>
    <xf numFmtId="3" fontId="17" fillId="4" borderId="0" xfId="0" quotePrefix="1" applyNumberFormat="1" applyFont="1" applyFill="1" applyAlignment="1" applyProtection="1">
      <alignment horizontal="left"/>
    </xf>
    <xf numFmtId="164" fontId="7" fillId="4" borderId="0" xfId="0" applyNumberFormat="1" applyFont="1" applyFill="1" applyAlignment="1" applyProtection="1">
      <alignment horizontal="left"/>
    </xf>
    <xf numFmtId="3" fontId="17" fillId="4" borderId="0" xfId="0" applyNumberFormat="1" applyFont="1" applyFill="1" applyAlignment="1" applyProtection="1">
      <protection locked="0"/>
    </xf>
    <xf numFmtId="0" fontId="0" fillId="4" borderId="0" xfId="0" applyFill="1" applyProtection="1">
      <protection locked="0"/>
    </xf>
    <xf numFmtId="0" fontId="7" fillId="4" borderId="0" xfId="0" applyFont="1" applyFill="1" applyProtection="1">
      <protection locked="0"/>
    </xf>
    <xf numFmtId="0" fontId="0" fillId="4" borderId="0" xfId="0" applyFill="1"/>
    <xf numFmtId="3" fontId="7" fillId="4" borderId="0" xfId="0" applyNumberFormat="1" applyFont="1" applyFill="1"/>
    <xf numFmtId="0" fontId="7" fillId="4" borderId="0" xfId="0" quotePrefix="1" applyFont="1" applyFill="1" applyAlignment="1" applyProtection="1">
      <alignment horizontal="left"/>
      <protection locked="0"/>
    </xf>
    <xf numFmtId="3" fontId="20" fillId="0" borderId="0" xfId="0" applyNumberFormat="1" applyFont="1" applyProtection="1">
      <protection locked="0"/>
    </xf>
    <xf numFmtId="3" fontId="21" fillId="0" borderId="0" xfId="0" applyNumberFormat="1" applyFont="1" applyProtection="1">
      <protection locked="0"/>
    </xf>
    <xf numFmtId="164" fontId="0" fillId="0" borderId="17" xfId="0" applyNumberFormat="1" applyFill="1" applyBorder="1" applyAlignment="1" applyProtection="1">
      <alignment horizontal="left"/>
    </xf>
    <xf numFmtId="164" fontId="0" fillId="0" borderId="4" xfId="0" applyNumberFormat="1" applyFill="1" applyBorder="1" applyAlignment="1" applyProtection="1">
      <alignment horizontal="left"/>
    </xf>
    <xf numFmtId="164" fontId="18" fillId="0" borderId="4" xfId="0" applyNumberFormat="1" applyFont="1" applyFill="1" applyBorder="1" applyAlignment="1" applyProtection="1">
      <alignment horizontal="left"/>
    </xf>
    <xf numFmtId="164" fontId="0" fillId="0" borderId="4" xfId="0" quotePrefix="1" applyNumberFormat="1" applyFill="1" applyBorder="1" applyAlignment="1" applyProtection="1">
      <alignment horizontal="left"/>
    </xf>
    <xf numFmtId="164" fontId="18" fillId="0" borderId="4" xfId="0" applyNumberFormat="1" applyFont="1" applyFill="1" applyBorder="1" applyAlignment="1" applyProtection="1">
      <alignment horizontal="left" wrapText="1"/>
    </xf>
    <xf numFmtId="164" fontId="0" fillId="0" borderId="5" xfId="0" applyNumberForma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quotePrefix="1" applyFont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7" fillId="0" borderId="0" xfId="0" applyFont="1" applyProtection="1"/>
    <xf numFmtId="3" fontId="0" fillId="0" borderId="0" xfId="0" applyNumberFormat="1" applyProtection="1"/>
    <xf numFmtId="0" fontId="0" fillId="0" borderId="27" xfId="0" applyBorder="1" applyAlignment="1"/>
    <xf numFmtId="166" fontId="9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1" fontId="12" fillId="2" borderId="0" xfId="0" applyNumberFormat="1" applyFont="1" applyFill="1" applyBorder="1" applyProtection="1"/>
    <xf numFmtId="9" fontId="10" fillId="2" borderId="0" xfId="0" applyNumberFormat="1" applyFont="1" applyFill="1" applyBorder="1" applyProtection="1"/>
    <xf numFmtId="3" fontId="17" fillId="5" borderId="27" xfId="0" applyNumberFormat="1" applyFont="1" applyFill="1" applyBorder="1" applyProtection="1">
      <protection locked="0"/>
    </xf>
    <xf numFmtId="3" fontId="3" fillId="5" borderId="2" xfId="0" applyNumberFormat="1" applyFont="1" applyFill="1" applyBorder="1" applyProtection="1">
      <protection locked="0"/>
    </xf>
    <xf numFmtId="3" fontId="4" fillId="5" borderId="2" xfId="0" applyNumberFormat="1" applyFont="1" applyFill="1" applyBorder="1" applyAlignment="1" applyProtection="1">
      <alignment horizontal="left"/>
      <protection locked="0"/>
    </xf>
    <xf numFmtId="3" fontId="3" fillId="5" borderId="26" xfId="0" applyNumberFormat="1" applyFont="1" applyFill="1" applyBorder="1" applyProtection="1">
      <protection locked="0"/>
    </xf>
    <xf numFmtId="3" fontId="3" fillId="5" borderId="1" xfId="0" applyNumberFormat="1" applyFont="1" applyFill="1" applyBorder="1" applyProtection="1">
      <protection locked="0"/>
    </xf>
    <xf numFmtId="3" fontId="3" fillId="6" borderId="2" xfId="0" applyNumberFormat="1" applyFont="1" applyFill="1" applyBorder="1" applyProtection="1">
      <protection locked="0"/>
    </xf>
    <xf numFmtId="3" fontId="4" fillId="6" borderId="2" xfId="0" applyNumberFormat="1" applyFont="1" applyFill="1" applyBorder="1" applyAlignment="1" applyProtection="1">
      <alignment horizontal="left"/>
      <protection locked="0"/>
    </xf>
    <xf numFmtId="3" fontId="3" fillId="6" borderId="1" xfId="0" applyNumberFormat="1" applyFont="1" applyFill="1" applyBorder="1" applyProtection="1">
      <protection locked="0"/>
    </xf>
    <xf numFmtId="3" fontId="3" fillId="6" borderId="28" xfId="0" applyNumberFormat="1" applyFont="1" applyFill="1" applyBorder="1" applyProtection="1">
      <protection locked="0"/>
    </xf>
    <xf numFmtId="0" fontId="7" fillId="7" borderId="27" xfId="0" applyFont="1" applyFill="1" applyBorder="1"/>
    <xf numFmtId="0" fontId="0" fillId="7" borderId="2" xfId="0" applyFill="1" applyBorder="1" applyProtection="1"/>
    <xf numFmtId="0" fontId="0" fillId="7" borderId="2" xfId="0" applyFill="1" applyBorder="1"/>
    <xf numFmtId="0" fontId="0" fillId="7" borderId="26" xfId="0" applyFill="1" applyBorder="1"/>
    <xf numFmtId="3" fontId="3" fillId="7" borderId="2" xfId="0" applyNumberFormat="1" applyFont="1" applyFill="1" applyBorder="1" applyProtection="1">
      <protection locked="0"/>
    </xf>
    <xf numFmtId="3" fontId="17" fillId="7" borderId="2" xfId="0" applyNumberFormat="1" applyFont="1" applyFill="1" applyBorder="1" applyProtection="1">
      <protection locked="0"/>
    </xf>
    <xf numFmtId="0" fontId="0" fillId="0" borderId="33" xfId="0" applyBorder="1" applyProtection="1">
      <protection locked="0"/>
    </xf>
    <xf numFmtId="164" fontId="0" fillId="0" borderId="0" xfId="0" applyNumberFormat="1" applyFont="1" applyFill="1" applyBorder="1" applyAlignment="1" applyProtection="1">
      <alignment horizontal="left"/>
    </xf>
    <xf numFmtId="3" fontId="17" fillId="5" borderId="27" xfId="0" applyNumberFormat="1" applyFont="1" applyFill="1" applyBorder="1" applyAlignment="1" applyProtection="1">
      <protection locked="0"/>
    </xf>
    <xf numFmtId="3" fontId="17" fillId="5" borderId="2" xfId="0" applyNumberFormat="1" applyFont="1" applyFill="1" applyBorder="1" applyAlignment="1" applyProtection="1">
      <protection locked="0"/>
    </xf>
    <xf numFmtId="0" fontId="0" fillId="0" borderId="27" xfId="0" applyFill="1" applyBorder="1" applyAlignment="1"/>
    <xf numFmtId="0" fontId="7" fillId="8" borderId="27" xfId="0" applyFont="1" applyFill="1" applyBorder="1" applyAlignment="1" applyProtection="1">
      <alignment horizontal="left"/>
    </xf>
    <xf numFmtId="0" fontId="0" fillId="8" borderId="2" xfId="0" applyFill="1" applyBorder="1" applyProtection="1"/>
    <xf numFmtId="0" fontId="0" fillId="8" borderId="2" xfId="0" applyFill="1" applyBorder="1" applyProtection="1">
      <protection locked="0"/>
    </xf>
    <xf numFmtId="0" fontId="7" fillId="8" borderId="2" xfId="0" applyFont="1" applyFill="1" applyBorder="1" applyAlignment="1" applyProtection="1">
      <alignment horizontal="left"/>
    </xf>
    <xf numFmtId="3" fontId="17" fillId="5" borderId="12" xfId="0" applyNumberFormat="1" applyFont="1" applyFill="1" applyBorder="1" applyProtection="1">
      <protection locked="0"/>
    </xf>
    <xf numFmtId="3" fontId="4" fillId="7" borderId="2" xfId="0" applyNumberFormat="1" applyFont="1" applyFill="1" applyBorder="1" applyProtection="1">
      <protection locked="0"/>
    </xf>
    <xf numFmtId="3" fontId="4" fillId="7" borderId="26" xfId="0" applyNumberFormat="1" applyFont="1" applyFill="1" applyBorder="1" applyProtection="1">
      <protection locked="0"/>
    </xf>
    <xf numFmtId="3" fontId="7" fillId="7" borderId="27" xfId="0" applyNumberFormat="1" applyFont="1" applyFill="1" applyBorder="1" applyProtection="1">
      <protection locked="0"/>
    </xf>
    <xf numFmtId="3" fontId="7" fillId="5" borderId="27" xfId="0" applyNumberFormat="1" applyFont="1" applyFill="1" applyBorder="1" applyProtection="1">
      <protection locked="0"/>
    </xf>
    <xf numFmtId="3" fontId="7" fillId="5" borderId="12" xfId="0" applyNumberFormat="1" applyFont="1" applyFill="1" applyBorder="1" applyProtection="1">
      <protection locked="0"/>
    </xf>
    <xf numFmtId="3" fontId="3" fillId="0" borderId="51" xfId="0" applyNumberFormat="1" applyFont="1" applyBorder="1" applyProtection="1">
      <protection locked="0"/>
    </xf>
    <xf numFmtId="3" fontId="3" fillId="0" borderId="27" xfId="0" applyNumberFormat="1" applyFont="1" applyBorder="1" applyProtection="1">
      <protection locked="0"/>
    </xf>
    <xf numFmtId="3" fontId="3" fillId="0" borderId="35" xfId="0" applyNumberFormat="1" applyFont="1" applyBorder="1" applyAlignment="1" applyProtection="1">
      <alignment horizontal="right"/>
      <protection locked="0"/>
    </xf>
    <xf numFmtId="3" fontId="3" fillId="2" borderId="53" xfId="0" applyNumberFormat="1" applyFont="1" applyFill="1" applyBorder="1" applyAlignment="1" applyProtection="1">
      <alignment horizontal="right"/>
      <protection hidden="1"/>
    </xf>
    <xf numFmtId="3" fontId="3" fillId="0" borderId="55" xfId="0" applyNumberFormat="1" applyFont="1" applyBorder="1" applyAlignment="1" applyProtection="1">
      <alignment horizontal="right"/>
      <protection locked="0"/>
    </xf>
    <xf numFmtId="3" fontId="3" fillId="2" borderId="54" xfId="0" applyNumberFormat="1" applyFont="1" applyFill="1" applyBorder="1" applyAlignment="1" applyProtection="1">
      <alignment horizontal="right"/>
      <protection hidden="1"/>
    </xf>
    <xf numFmtId="3" fontId="7" fillId="5" borderId="56" xfId="0" applyNumberFormat="1" applyFont="1" applyFill="1" applyBorder="1" applyProtection="1">
      <protection locked="0"/>
    </xf>
    <xf numFmtId="3" fontId="3" fillId="0" borderId="57" xfId="0" applyNumberFormat="1" applyFont="1" applyBorder="1" applyProtection="1">
      <protection locked="0"/>
    </xf>
    <xf numFmtId="3" fontId="3" fillId="0" borderId="58" xfId="0" applyNumberFormat="1" applyFont="1" applyBorder="1" applyProtection="1">
      <protection locked="0"/>
    </xf>
    <xf numFmtId="3" fontId="19" fillId="0" borderId="60" xfId="0" applyNumberFormat="1" applyFont="1" applyBorder="1" applyAlignment="1" applyProtection="1">
      <alignment horizontal="right"/>
      <protection locked="0"/>
    </xf>
    <xf numFmtId="3" fontId="3" fillId="2" borderId="61" xfId="0" applyNumberFormat="1" applyFont="1" applyFill="1" applyBorder="1" applyAlignment="1" applyProtection="1">
      <alignment horizontal="right"/>
      <protection hidden="1"/>
    </xf>
    <xf numFmtId="3" fontId="3" fillId="0" borderId="60" xfId="0" applyNumberFormat="1" applyFont="1" applyBorder="1" applyAlignment="1" applyProtection="1">
      <alignment horizontal="right"/>
      <protection locked="0"/>
    </xf>
    <xf numFmtId="3" fontId="19" fillId="0" borderId="60" xfId="0" quotePrefix="1" applyNumberFormat="1" applyFont="1" applyBorder="1" applyAlignment="1" applyProtection="1">
      <alignment horizontal="right"/>
      <protection locked="0"/>
    </xf>
    <xf numFmtId="3" fontId="19" fillId="0" borderId="63" xfId="0" applyNumberFormat="1" applyFont="1" applyBorder="1" applyAlignment="1" applyProtection="1">
      <alignment horizontal="right"/>
      <protection locked="0"/>
    </xf>
    <xf numFmtId="3" fontId="3" fillId="2" borderId="62" xfId="0" applyNumberFormat="1" applyFont="1" applyFill="1" applyBorder="1" applyAlignment="1" applyProtection="1">
      <alignment horizontal="right"/>
      <protection hidden="1"/>
    </xf>
    <xf numFmtId="0" fontId="7" fillId="8" borderId="56" xfId="0" applyFont="1" applyFill="1" applyBorder="1" applyAlignment="1" applyProtection="1">
      <alignment horizontal="left"/>
    </xf>
    <xf numFmtId="3" fontId="7" fillId="5" borderId="64" xfId="0" applyNumberFormat="1" applyFont="1" applyFill="1" applyBorder="1" applyProtection="1">
      <protection locked="0"/>
    </xf>
    <xf numFmtId="3" fontId="3" fillId="0" borderId="65" xfId="0" applyNumberFormat="1" applyFont="1" applyBorder="1" applyAlignment="1" applyProtection="1">
      <alignment horizontal="center" wrapText="1"/>
      <protection locked="0"/>
    </xf>
    <xf numFmtId="3" fontId="3" fillId="0" borderId="63" xfId="0" applyNumberFormat="1" applyFont="1" applyBorder="1" applyAlignment="1" applyProtection="1">
      <alignment horizontal="right"/>
      <protection locked="0"/>
    </xf>
    <xf numFmtId="3" fontId="3" fillId="0" borderId="51" xfId="0" applyNumberFormat="1" applyFont="1" applyBorder="1" applyAlignment="1" applyProtection="1">
      <alignment horizontal="center" wrapText="1"/>
      <protection locked="0"/>
    </xf>
    <xf numFmtId="3" fontId="3" fillId="5" borderId="66" xfId="0" applyNumberFormat="1" applyFont="1" applyFill="1" applyBorder="1" applyProtection="1">
      <protection locked="0"/>
    </xf>
    <xf numFmtId="3" fontId="7" fillId="0" borderId="50" xfId="0" applyNumberFormat="1" applyFont="1" applyBorder="1" applyAlignment="1" applyProtection="1">
      <alignment horizontal="center" vertical="center" wrapText="1"/>
    </xf>
    <xf numFmtId="3" fontId="7" fillId="6" borderId="56" xfId="0" applyNumberFormat="1" applyFont="1" applyFill="1" applyBorder="1" applyProtection="1">
      <protection locked="0"/>
    </xf>
    <xf numFmtId="3" fontId="7" fillId="0" borderId="67" xfId="0" applyNumberFormat="1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58" xfId="0" applyBorder="1" applyProtection="1">
      <protection locked="0"/>
    </xf>
    <xf numFmtId="3" fontId="0" fillId="0" borderId="58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3" fontId="0" fillId="0" borderId="65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7" fillId="0" borderId="68" xfId="0" applyNumberFormat="1" applyFont="1" applyBorder="1" applyAlignment="1" applyProtection="1">
      <alignment horizontal="center" vertical="center" wrapText="1"/>
    </xf>
    <xf numFmtId="0" fontId="7" fillId="0" borderId="29" xfId="0" quotePrefix="1" applyFont="1" applyBorder="1" applyAlignment="1" applyProtection="1">
      <alignment horizontal="center" vertical="center" wrapText="1"/>
    </xf>
    <xf numFmtId="165" fontId="0" fillId="0" borderId="0" xfId="0" applyNumberFormat="1" applyFill="1" applyProtection="1"/>
    <xf numFmtId="165" fontId="23" fillId="0" borderId="0" xfId="0" applyNumberFormat="1" applyFont="1" applyFill="1" applyProtection="1"/>
    <xf numFmtId="0" fontId="7" fillId="0" borderId="24" xfId="0" applyFont="1" applyFill="1" applyBorder="1" applyAlignment="1" applyProtection="1">
      <alignment horizontal="center" vertical="center" wrapText="1"/>
    </xf>
    <xf numFmtId="0" fontId="0" fillId="0" borderId="23" xfId="0" applyBorder="1"/>
    <xf numFmtId="3" fontId="0" fillId="2" borderId="58" xfId="0" applyNumberFormat="1" applyFill="1" applyBorder="1"/>
    <xf numFmtId="3" fontId="0" fillId="6" borderId="49" xfId="0" applyNumberFormat="1" applyFill="1" applyBorder="1" applyProtection="1">
      <protection locked="0"/>
    </xf>
    <xf numFmtId="3" fontId="0" fillId="6" borderId="46" xfId="0" applyNumberFormat="1" applyFill="1" applyBorder="1" applyProtection="1">
      <protection locked="0"/>
    </xf>
    <xf numFmtId="3" fontId="0" fillId="6" borderId="69" xfId="0" applyNumberFormat="1" applyFill="1" applyBorder="1" applyProtection="1">
      <protection locked="0"/>
    </xf>
    <xf numFmtId="3" fontId="0" fillId="6" borderId="70" xfId="0" applyNumberFormat="1" applyFill="1" applyBorder="1" applyProtection="1">
      <protection locked="0"/>
    </xf>
    <xf numFmtId="3" fontId="0" fillId="2" borderId="71" xfId="0" applyNumberFormat="1" applyFill="1" applyBorder="1"/>
    <xf numFmtId="49" fontId="0" fillId="0" borderId="11" xfId="0" applyNumberFormat="1" applyBorder="1" applyProtection="1">
      <protection locked="0"/>
    </xf>
    <xf numFmtId="3" fontId="0" fillId="6" borderId="33" xfId="0" applyNumberFormat="1" applyFill="1" applyBorder="1"/>
    <xf numFmtId="0" fontId="0" fillId="6" borderId="33" xfId="0" applyFill="1" applyBorder="1" applyProtection="1">
      <protection locked="0"/>
    </xf>
    <xf numFmtId="165" fontId="22" fillId="6" borderId="33" xfId="0" applyNumberFormat="1" applyFont="1" applyFill="1" applyBorder="1" applyProtection="1"/>
    <xf numFmtId="3" fontId="0" fillId="6" borderId="33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7" fillId="6" borderId="27" xfId="0" applyFont="1" applyFill="1" applyBorder="1" applyAlignment="1"/>
    <xf numFmtId="0" fontId="0" fillId="6" borderId="27" xfId="0" applyFill="1" applyBorder="1" applyProtection="1">
      <protection locked="0"/>
    </xf>
    <xf numFmtId="0" fontId="0" fillId="6" borderId="58" xfId="0" applyFill="1" applyBorder="1" applyProtection="1">
      <protection locked="0"/>
    </xf>
    <xf numFmtId="0" fontId="0" fillId="6" borderId="58" xfId="0" applyFill="1" applyBorder="1"/>
    <xf numFmtId="0" fontId="0" fillId="0" borderId="66" xfId="0" applyBorder="1"/>
    <xf numFmtId="0" fontId="7" fillId="0" borderId="72" xfId="0" applyFont="1" applyBorder="1" applyAlignment="1">
      <alignment horizontal="center" vertical="center" wrapText="1"/>
    </xf>
    <xf numFmtId="1" fontId="0" fillId="0" borderId="10" xfId="0" applyNumberFormat="1" applyFill="1" applyBorder="1" applyProtection="1"/>
    <xf numFmtId="3" fontId="7" fillId="0" borderId="2" xfId="0" applyNumberFormat="1" applyFont="1" applyBorder="1" applyAlignment="1" applyProtection="1">
      <alignment horizontal="left"/>
      <protection locked="0"/>
    </xf>
    <xf numFmtId="0" fontId="0" fillId="2" borderId="10" xfId="0" applyNumberFormat="1" applyFill="1" applyBorder="1" applyProtection="1"/>
    <xf numFmtId="3" fontId="3" fillId="0" borderId="73" xfId="0" applyNumberFormat="1" applyFont="1" applyBorder="1" applyProtection="1">
      <protection locked="0"/>
    </xf>
    <xf numFmtId="4" fontId="3" fillId="0" borderId="46" xfId="0" applyNumberFormat="1" applyFont="1" applyBorder="1" applyAlignment="1" applyProtection="1">
      <alignment horizontal="right" readingOrder="2"/>
      <protection locked="0"/>
    </xf>
    <xf numFmtId="0" fontId="7" fillId="0" borderId="0" xfId="0" quotePrefix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1" xfId="0" applyBorder="1"/>
    <xf numFmtId="0" fontId="7" fillId="0" borderId="0" xfId="0" applyFont="1" applyBorder="1" applyProtection="1"/>
    <xf numFmtId="0" fontId="0" fillId="0" borderId="33" xfId="0" applyBorder="1" applyProtection="1"/>
    <xf numFmtId="0" fontId="0" fillId="0" borderId="74" xfId="0" applyBorder="1" applyProtection="1"/>
    <xf numFmtId="0" fontId="0" fillId="0" borderId="75" xfId="0" applyFill="1" applyBorder="1" applyProtection="1"/>
    <xf numFmtId="0" fontId="0" fillId="0" borderId="46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/>
    <xf numFmtId="0" fontId="7" fillId="0" borderId="76" xfId="0" applyFont="1" applyBorder="1" applyAlignment="1" applyProtection="1">
      <alignment horizontal="center" vertical="center" wrapText="1"/>
    </xf>
    <xf numFmtId="0" fontId="7" fillId="0" borderId="76" xfId="0" quotePrefix="1" applyFont="1" applyBorder="1" applyAlignment="1" applyProtection="1">
      <alignment horizontal="center" vertical="center" wrapText="1"/>
    </xf>
    <xf numFmtId="0" fontId="7" fillId="0" borderId="24" xfId="0" quotePrefix="1" applyFont="1" applyBorder="1" applyAlignment="1" applyProtection="1">
      <alignment horizontal="center" vertical="center" wrapText="1"/>
    </xf>
    <xf numFmtId="3" fontId="7" fillId="0" borderId="24" xfId="0" applyNumberFormat="1" applyFont="1" applyBorder="1" applyAlignment="1" applyProtection="1">
      <alignment horizontal="center" vertical="center" wrapText="1"/>
    </xf>
    <xf numFmtId="3" fontId="7" fillId="0" borderId="29" xfId="0" applyNumberFormat="1" applyFont="1" applyBorder="1" applyAlignment="1" applyProtection="1">
      <alignment horizontal="center" vertical="center" wrapText="1"/>
    </xf>
    <xf numFmtId="3" fontId="7" fillId="0" borderId="77" xfId="0" applyNumberFormat="1" applyFont="1" applyBorder="1" applyAlignment="1" applyProtection="1">
      <alignment horizontal="center" vertical="center" wrapText="1"/>
    </xf>
    <xf numFmtId="3" fontId="7" fillId="0" borderId="78" xfId="0" applyNumberFormat="1" applyFont="1" applyBorder="1" applyAlignment="1" applyProtection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0" fillId="0" borderId="10" xfId="0" applyBorder="1"/>
    <xf numFmtId="1" fontId="0" fillId="2" borderId="10" xfId="0" applyNumberFormat="1" applyFill="1" applyBorder="1" applyProtection="1"/>
    <xf numFmtId="49" fontId="0" fillId="0" borderId="10" xfId="0" applyNumberFormat="1" applyBorder="1" applyAlignment="1" applyProtection="1">
      <alignment wrapText="1"/>
      <protection locked="0"/>
    </xf>
    <xf numFmtId="167" fontId="0" fillId="0" borderId="10" xfId="0" applyNumberFormat="1" applyBorder="1" applyProtection="1">
      <protection locked="0"/>
    </xf>
    <xf numFmtId="0" fontId="0" fillId="2" borderId="10" xfId="0" applyFill="1" applyBorder="1" applyProtection="1"/>
    <xf numFmtId="166" fontId="0" fillId="0" borderId="10" xfId="0" applyNumberFormat="1" applyBorder="1" applyProtection="1">
      <protection locked="0"/>
    </xf>
    <xf numFmtId="3" fontId="0" fillId="2" borderId="10" xfId="0" applyNumberFormat="1" applyFill="1" applyBorder="1"/>
    <xf numFmtId="3" fontId="0" fillId="2" borderId="0" xfId="0" applyNumberFormat="1" applyFill="1"/>
    <xf numFmtId="3" fontId="0" fillId="2" borderId="0" xfId="0" applyNumberFormat="1" applyFill="1" applyProtection="1"/>
    <xf numFmtId="165" fontId="22" fillId="2" borderId="0" xfId="0" applyNumberFormat="1" applyFont="1" applyFill="1" applyProtection="1"/>
    <xf numFmtId="165" fontId="0" fillId="2" borderId="0" xfId="0" applyNumberFormat="1" applyFill="1" applyProtection="1"/>
    <xf numFmtId="166" fontId="9" fillId="0" borderId="0" xfId="0" applyNumberFormat="1" applyFont="1" applyAlignment="1" applyProtection="1">
      <alignment horizontal="left"/>
      <protection locked="0"/>
    </xf>
    <xf numFmtId="166" fontId="9" fillId="0" borderId="0" xfId="0" applyNumberFormat="1" applyFont="1" applyAlignment="1" applyProtection="1">
      <alignment horizontal="left"/>
    </xf>
    <xf numFmtId="14" fontId="0" fillId="0" borderId="0" xfId="0" applyNumberFormat="1" applyBorder="1" applyProtection="1">
      <protection locked="0"/>
    </xf>
    <xf numFmtId="0" fontId="0" fillId="0" borderId="75" xfId="0" applyBorder="1" applyProtection="1"/>
    <xf numFmtId="0" fontId="0" fillId="0" borderId="46" xfId="0" applyBorder="1" applyProtection="1"/>
    <xf numFmtId="1" fontId="7" fillId="0" borderId="76" xfId="0" applyNumberFormat="1" applyFont="1" applyBorder="1" applyAlignment="1" applyProtection="1">
      <alignment horizontal="center" vertical="center" wrapText="1"/>
    </xf>
    <xf numFmtId="1" fontId="0" fillId="0" borderId="10" xfId="0" applyNumberFormat="1" applyBorder="1" applyProtection="1"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168" fontId="0" fillId="0" borderId="10" xfId="0" applyNumberForma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5" fontId="0" fillId="0" borderId="10" xfId="0" applyNumberFormat="1" applyBorder="1" applyProtection="1">
      <protection locked="0"/>
    </xf>
    <xf numFmtId="3" fontId="0" fillId="0" borderId="0" xfId="0" applyNumberFormat="1" applyProtection="1">
      <protection locked="0"/>
    </xf>
    <xf numFmtId="167" fontId="0" fillId="0" borderId="10" xfId="0" applyNumberForma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" fontId="0" fillId="2" borderId="0" xfId="0" applyNumberFormat="1" applyFill="1" applyProtection="1"/>
    <xf numFmtId="5" fontId="22" fillId="2" borderId="0" xfId="0" applyNumberFormat="1" applyFont="1" applyFill="1" applyProtection="1"/>
    <xf numFmtId="1" fontId="0" fillId="0" borderId="0" xfId="0" applyNumberFormat="1" applyProtection="1">
      <protection locked="0"/>
    </xf>
    <xf numFmtId="5" fontId="0" fillId="0" borderId="0" xfId="0" applyNumberFormat="1" applyProtection="1">
      <protection locked="0"/>
    </xf>
    <xf numFmtId="0" fontId="0" fillId="0" borderId="0" xfId="0" applyProtection="1">
      <protection locked="0" hidden="1"/>
    </xf>
    <xf numFmtId="166" fontId="9" fillId="0" borderId="0" xfId="0" applyNumberFormat="1" applyFont="1" applyAlignment="1" applyProtection="1">
      <alignment horizontal="left"/>
      <protection locked="0" hidden="1"/>
    </xf>
    <xf numFmtId="9" fontId="10" fillId="0" borderId="0" xfId="0" applyNumberFormat="1" applyFont="1" applyProtection="1">
      <protection locked="0" hidden="1"/>
    </xf>
    <xf numFmtId="166" fontId="9" fillId="0" borderId="0" xfId="0" applyNumberFormat="1" applyFont="1" applyProtection="1">
      <protection locked="0" hidden="1"/>
    </xf>
    <xf numFmtId="0" fontId="0" fillId="0" borderId="0" xfId="0" applyProtection="1">
      <protection hidden="1"/>
    </xf>
    <xf numFmtId="166" fontId="9" fillId="0" borderId="0" xfId="0" applyNumberFormat="1" applyFont="1" applyAlignment="1" applyProtection="1">
      <alignment horizontal="right"/>
      <protection hidden="1"/>
    </xf>
    <xf numFmtId="9" fontId="10" fillId="0" borderId="0" xfId="0" applyNumberFormat="1" applyFont="1" applyProtection="1">
      <protection hidden="1"/>
    </xf>
    <xf numFmtId="166" fontId="9" fillId="0" borderId="0" xfId="0" applyNumberFormat="1" applyFont="1" applyProtection="1">
      <protection hidden="1"/>
    </xf>
    <xf numFmtId="166" fontId="9" fillId="0" borderId="0" xfId="0" applyNumberFormat="1" applyFont="1" applyAlignment="1" applyProtection="1">
      <alignment horizontal="right"/>
      <protection locked="0" hidden="1"/>
    </xf>
    <xf numFmtId="166" fontId="9" fillId="2" borderId="10" xfId="0" applyNumberFormat="1" applyFont="1" applyFill="1" applyBorder="1" applyProtection="1">
      <protection hidden="1"/>
    </xf>
    <xf numFmtId="1" fontId="11" fillId="0" borderId="0" xfId="0" applyNumberFormat="1" applyFont="1" applyProtection="1">
      <protection locked="0" hidden="1"/>
    </xf>
    <xf numFmtId="1" fontId="11" fillId="0" borderId="0" xfId="0" applyNumberFormat="1" applyFont="1" applyAlignment="1" applyProtection="1">
      <alignment horizontal="right"/>
      <protection locked="0" hidden="1"/>
    </xf>
    <xf numFmtId="1" fontId="11" fillId="2" borderId="10" xfId="0" applyNumberFormat="1" applyFont="1" applyFill="1" applyBorder="1" applyProtection="1">
      <protection hidden="1"/>
    </xf>
    <xf numFmtId="1" fontId="12" fillId="0" borderId="0" xfId="0" applyNumberFormat="1" applyFont="1" applyProtection="1">
      <protection locked="0" hidden="1"/>
    </xf>
    <xf numFmtId="1" fontId="12" fillId="0" borderId="0" xfId="0" applyNumberFormat="1" applyFont="1" applyAlignment="1" applyProtection="1">
      <alignment horizontal="right"/>
      <protection locked="0" hidden="1"/>
    </xf>
    <xf numFmtId="1" fontId="12" fillId="2" borderId="10" xfId="0" applyNumberFormat="1" applyFont="1" applyFill="1" applyBorder="1" applyProtection="1">
      <protection hidden="1"/>
    </xf>
    <xf numFmtId="9" fontId="10" fillId="0" borderId="0" xfId="0" applyNumberFormat="1" applyFont="1" applyAlignment="1" applyProtection="1">
      <alignment horizontal="right"/>
      <protection locked="0" hidden="1"/>
    </xf>
    <xf numFmtId="9" fontId="10" fillId="2" borderId="10" xfId="0" applyNumberFormat="1" applyFont="1" applyFill="1" applyBorder="1" applyProtection="1">
      <protection hidden="1"/>
    </xf>
    <xf numFmtId="0" fontId="0" fillId="0" borderId="0" xfId="0" applyBorder="1" applyProtection="1"/>
    <xf numFmtId="1" fontId="0" fillId="0" borderId="0" xfId="0" applyNumberFormat="1" applyBorder="1" applyProtection="1"/>
    <xf numFmtId="1" fontId="0" fillId="0" borderId="0" xfId="0" applyNumberFormat="1" applyProtection="1"/>
    <xf numFmtId="0" fontId="0" fillId="0" borderId="1" xfId="0" applyBorder="1" applyProtection="1"/>
    <xf numFmtId="0" fontId="0" fillId="0" borderId="10" xfId="0" applyBorder="1" applyProtection="1"/>
    <xf numFmtId="0" fontId="0" fillId="0" borderId="26" xfId="0" applyBorder="1" applyProtection="1">
      <protection locked="0"/>
    </xf>
    <xf numFmtId="166" fontId="0" fillId="2" borderId="8" xfId="0" applyNumberFormat="1" applyFill="1" applyBorder="1" applyProtection="1"/>
    <xf numFmtId="37" fontId="0" fillId="0" borderId="8" xfId="0" applyNumberFormat="1" applyBorder="1" applyProtection="1">
      <protection locked="0"/>
    </xf>
    <xf numFmtId="37" fontId="0" fillId="0" borderId="12" xfId="0" applyNumberFormat="1" applyBorder="1" applyProtection="1">
      <protection locked="0"/>
    </xf>
    <xf numFmtId="0" fontId="27" fillId="0" borderId="23" xfId="0" applyFont="1" applyBorder="1"/>
    <xf numFmtId="37" fontId="0" fillId="0" borderId="10" xfId="0" applyNumberFormat="1" applyBorder="1" applyProtection="1">
      <protection locked="0"/>
    </xf>
    <xf numFmtId="37" fontId="0" fillId="0" borderId="27" xfId="0" applyNumberFormat="1" applyBorder="1" applyProtection="1">
      <protection locked="0"/>
    </xf>
    <xf numFmtId="5" fontId="0" fillId="0" borderId="0" xfId="0" applyNumberFormat="1" applyProtection="1"/>
    <xf numFmtId="5" fontId="0" fillId="2" borderId="0" xfId="0" applyNumberFormat="1" applyFill="1" applyProtection="1"/>
    <xf numFmtId="166" fontId="0" fillId="0" borderId="0" xfId="0" applyNumberFormat="1" applyProtection="1">
      <protection locked="0"/>
    </xf>
    <xf numFmtId="37" fontId="0" fillId="2" borderId="10" xfId="0" applyNumberFormat="1" applyFill="1" applyBorder="1" applyProtection="1"/>
    <xf numFmtId="166" fontId="22" fillId="0" borderId="0" xfId="0" applyNumberFormat="1" applyFont="1" applyProtection="1"/>
    <xf numFmtId="165" fontId="0" fillId="0" borderId="0" xfId="0" applyNumberFormat="1" applyProtection="1"/>
    <xf numFmtId="166" fontId="9" fillId="0" borderId="0" xfId="0" applyNumberFormat="1" applyFont="1" applyAlignment="1" applyProtection="1">
      <alignment horizontal="right"/>
    </xf>
    <xf numFmtId="3" fontId="3" fillId="0" borderId="15" xfId="0" applyNumberFormat="1" applyFont="1" applyBorder="1" applyProtection="1">
      <protection locked="0"/>
    </xf>
    <xf numFmtId="3" fontId="3" fillId="2" borderId="17" xfId="0" applyNumberFormat="1" applyFont="1" applyFill="1" applyBorder="1" applyAlignment="1" applyProtection="1">
      <alignment horizontal="right"/>
      <protection hidden="1"/>
    </xf>
    <xf numFmtId="3" fontId="3" fillId="2" borderId="6" xfId="0" applyNumberFormat="1" applyFont="1" applyFill="1" applyBorder="1" applyAlignment="1" applyProtection="1">
      <alignment horizontal="right"/>
      <protection hidden="1"/>
    </xf>
    <xf numFmtId="3" fontId="3" fillId="0" borderId="4" xfId="0" applyNumberFormat="1" applyFont="1" applyFill="1" applyBorder="1" applyAlignment="1" applyProtection="1">
      <alignment horizontal="right"/>
      <protection locked="0" hidden="1"/>
    </xf>
    <xf numFmtId="3" fontId="3" fillId="0" borderId="1" xfId="0" applyNumberFormat="1" applyFont="1" applyBorder="1" applyProtection="1">
      <protection locked="0"/>
    </xf>
    <xf numFmtId="3" fontId="4" fillId="0" borderId="1" xfId="0" quotePrefix="1" applyNumberFormat="1" applyFont="1" applyBorder="1" applyAlignment="1" applyProtection="1">
      <alignment horizontal="left"/>
      <protection locked="0"/>
    </xf>
    <xf numFmtId="3" fontId="3" fillId="0" borderId="9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0" xfId="0" quotePrefix="1" applyNumberFormat="1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3" fillId="0" borderId="58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right"/>
      <protection locked="0"/>
    </xf>
    <xf numFmtId="3" fontId="3" fillId="0" borderId="52" xfId="0" applyNumberFormat="1" applyFont="1" applyBorder="1" applyAlignment="1" applyProtection="1">
      <alignment horizontal="right"/>
      <protection locked="0"/>
    </xf>
    <xf numFmtId="3" fontId="3" fillId="0" borderId="59" xfId="0" applyNumberFormat="1" applyFont="1" applyBorder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 horizontal="right"/>
      <protection locked="0"/>
    </xf>
    <xf numFmtId="3" fontId="3" fillId="0" borderId="54" xfId="0" applyNumberFormat="1" applyFont="1" applyBorder="1" applyAlignment="1" applyProtection="1">
      <alignment horizontal="right"/>
      <protection locked="0"/>
    </xf>
    <xf numFmtId="3" fontId="3" fillId="0" borderId="62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23" xfId="0" applyNumberFormat="1" applyFont="1" applyBorder="1" applyProtection="1">
      <protection locked="0"/>
    </xf>
    <xf numFmtId="3" fontId="3" fillId="0" borderId="34" xfId="0" applyNumberFormat="1" applyFont="1" applyBorder="1" applyProtection="1">
      <protection locked="0"/>
    </xf>
    <xf numFmtId="3" fontId="3" fillId="0" borderId="10" xfId="0" applyNumberFormat="1" applyFont="1" applyBorder="1" applyAlignment="1" applyProtection="1">
      <alignment horizontal="left" wrapText="1"/>
    </xf>
    <xf numFmtId="3" fontId="7" fillId="6" borderId="12" xfId="0" applyNumberFormat="1" applyFont="1" applyFill="1" applyBorder="1" applyAlignment="1" applyProtection="1">
      <protection locked="0"/>
    </xf>
    <xf numFmtId="3" fontId="7" fillId="0" borderId="79" xfId="0" applyNumberFormat="1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0" fillId="6" borderId="26" xfId="0" applyFill="1" applyBorder="1" applyProtection="1">
      <protection locked="0"/>
    </xf>
    <xf numFmtId="3" fontId="3" fillId="6" borderId="0" xfId="0" applyNumberFormat="1" applyFont="1" applyFill="1" applyBorder="1" applyAlignment="1" applyProtection="1">
      <protection locked="0"/>
    </xf>
    <xf numFmtId="166" fontId="9" fillId="0" borderId="0" xfId="0" applyNumberFormat="1" applyFont="1" applyBorder="1"/>
    <xf numFmtId="1" fontId="11" fillId="0" borderId="0" xfId="0" applyNumberFormat="1" applyFont="1" applyBorder="1"/>
    <xf numFmtId="1" fontId="12" fillId="0" borderId="0" xfId="0" applyNumberFormat="1" applyFont="1" applyBorder="1"/>
    <xf numFmtId="9" fontId="10" fillId="0" borderId="0" xfId="0" applyNumberFormat="1" applyFont="1" applyBorder="1"/>
    <xf numFmtId="3" fontId="7" fillId="0" borderId="81" xfId="0" applyNumberFormat="1" applyFont="1" applyBorder="1" applyAlignment="1" applyProtection="1">
      <alignment horizontal="center" vertical="center" wrapText="1"/>
    </xf>
    <xf numFmtId="0" fontId="8" fillId="0" borderId="82" xfId="0" applyFont="1" applyBorder="1" applyAlignment="1" applyProtection="1">
      <alignment horizontal="center" vertical="center" wrapText="1"/>
      <protection locked="0"/>
    </xf>
    <xf numFmtId="0" fontId="0" fillId="6" borderId="83" xfId="0" applyFill="1" applyBorder="1" applyProtection="1">
      <protection locked="0"/>
    </xf>
    <xf numFmtId="0" fontId="0" fillId="0" borderId="83" xfId="0" applyBorder="1" applyProtection="1">
      <protection locked="0"/>
    </xf>
    <xf numFmtId="3" fontId="3" fillId="6" borderId="80" xfId="0" applyNumberFormat="1" applyFont="1" applyFill="1" applyBorder="1" applyAlignment="1" applyProtection="1">
      <protection locked="0"/>
    </xf>
    <xf numFmtId="0" fontId="0" fillId="8" borderId="85" xfId="0" applyFill="1" applyBorder="1" applyProtection="1">
      <protection locked="0"/>
    </xf>
    <xf numFmtId="3" fontId="0" fillId="6" borderId="86" xfId="0" applyNumberFormat="1" applyFill="1" applyBorder="1" applyProtection="1">
      <protection locked="0"/>
    </xf>
    <xf numFmtId="3" fontId="0" fillId="6" borderId="87" xfId="0" applyNumberFormat="1" applyFill="1" applyBorder="1" applyProtection="1">
      <protection locked="0"/>
    </xf>
    <xf numFmtId="3" fontId="3" fillId="6" borderId="26" xfId="0" applyNumberFormat="1" applyFont="1" applyFill="1" applyBorder="1" applyProtection="1">
      <protection locked="0"/>
    </xf>
    <xf numFmtId="3" fontId="7" fillId="0" borderId="74" xfId="0" applyNumberFormat="1" applyFont="1" applyBorder="1" applyAlignment="1" applyProtection="1">
      <alignment horizontal="center" vertical="center" wrapText="1"/>
    </xf>
    <xf numFmtId="3" fontId="3" fillId="6" borderId="84" xfId="0" applyNumberFormat="1" applyFont="1" applyFill="1" applyBorder="1" applyProtection="1">
      <protection locked="0"/>
    </xf>
    <xf numFmtId="3" fontId="7" fillId="0" borderId="88" xfId="0" applyNumberFormat="1" applyFont="1" applyBorder="1" applyAlignment="1" applyProtection="1">
      <alignment horizontal="center" vertical="center" wrapText="1"/>
    </xf>
    <xf numFmtId="3" fontId="7" fillId="0" borderId="70" xfId="0" applyNumberFormat="1" applyFont="1" applyBorder="1" applyAlignment="1" applyProtection="1">
      <alignment horizontal="center" vertical="center" wrapText="1"/>
    </xf>
    <xf numFmtId="3" fontId="3" fillId="0" borderId="26" xfId="0" applyNumberFormat="1" applyFont="1" applyBorder="1" applyProtection="1">
      <protection locked="0"/>
    </xf>
    <xf numFmtId="3" fontId="3" fillId="0" borderId="83" xfId="0" applyNumberFormat="1" applyFont="1" applyBorder="1" applyAlignment="1" applyProtection="1">
      <alignment horizontal="center" wrapText="1"/>
      <protection locked="0"/>
    </xf>
    <xf numFmtId="49" fontId="17" fillId="4" borderId="0" xfId="0" applyNumberFormat="1" applyFont="1" applyFill="1" applyAlignment="1" applyProtection="1">
      <protection locked="0"/>
    </xf>
    <xf numFmtId="0" fontId="7" fillId="0" borderId="56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0" fillId="0" borderId="26" xfId="0" applyBorder="1" applyAlignment="1"/>
    <xf numFmtId="3" fontId="0" fillId="0" borderId="0" xfId="0" applyNumberFormat="1" applyFill="1"/>
    <xf numFmtId="3" fontId="3" fillId="0" borderId="0" xfId="0" applyNumberFormat="1" applyFont="1" applyFill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8"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 patternType="none">
          <bgColor indexed="6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U2ULSM9R\2012\FY12%20DSSDHS%20C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"/>
      <sheetName val="Schedule B"/>
      <sheetName val="Schedule C"/>
      <sheetName val="Notes to Schedule A"/>
      <sheetName val="Notes to Schedule B"/>
      <sheetName val="1010"/>
      <sheetName val="1020"/>
      <sheetName val="1040"/>
    </sheetNames>
    <sheetDataSet>
      <sheetData sheetId="0">
        <row r="7">
          <cell r="BW7" t="str">
            <v>PRTF</v>
          </cell>
          <cell r="BX7" t="str">
            <v>Service Coordination</v>
          </cell>
          <cell r="BZ7" t="str">
            <v>Early Intervention/Individual</v>
          </cell>
          <cell r="CA7" t="str">
            <v>SPMI CARE</v>
          </cell>
        </row>
        <row r="8">
          <cell r="BW8" t="str">
            <v>IRT</v>
          </cell>
          <cell r="BX8" t="str">
            <v>Residential</v>
          </cell>
          <cell r="BZ8" t="str">
            <v>Group/IOP</v>
          </cell>
          <cell r="CA8" t="str">
            <v>SED Children Individual</v>
          </cell>
        </row>
        <row r="9">
          <cell r="BW9" t="str">
            <v>Group Care</v>
          </cell>
          <cell r="BX9" t="str">
            <v>Day Habilitation</v>
          </cell>
          <cell r="BZ9" t="str">
            <v>Recovery Support</v>
          </cell>
          <cell r="CA9" t="str">
            <v>SED Children Group</v>
          </cell>
        </row>
        <row r="10">
          <cell r="BW10" t="str">
            <v>Reintegration</v>
          </cell>
          <cell r="BX10" t="str">
            <v>Pre-Vocational</v>
          </cell>
          <cell r="BZ10" t="str">
            <v>Day Treatment</v>
          </cell>
          <cell r="CA10" t="str">
            <v>Room and Board</v>
          </cell>
        </row>
        <row r="11">
          <cell r="BW11" t="str">
            <v>Crisis</v>
          </cell>
          <cell r="BX11" t="str">
            <v>Supported Employment</v>
          </cell>
          <cell r="BZ11" t="str">
            <v>Residential Intensive Inpatient</v>
          </cell>
          <cell r="CA11" t="str">
            <v>Emergency</v>
          </cell>
        </row>
        <row r="12">
          <cell r="BW12" t="str">
            <v>Assessment</v>
          </cell>
          <cell r="BX12" t="str">
            <v>Nursing</v>
          </cell>
          <cell r="BZ12" t="str">
            <v>Clinically Managed Low Int. Residential</v>
          </cell>
          <cell r="CA12" t="str">
            <v>Outpatient Services</v>
          </cell>
        </row>
        <row r="13">
          <cell r="BW13" t="str">
            <v>Out Of School</v>
          </cell>
          <cell r="BX13" t="str">
            <v>Speech Hearing &amp; Language</v>
          </cell>
          <cell r="BZ13" t="str">
            <v>Intensive METH Tx Program</v>
          </cell>
          <cell r="CA13" t="str">
            <v>Outpatient Counseling/Group</v>
          </cell>
        </row>
        <row r="14">
          <cell r="BW14" t="str">
            <v>Respite</v>
          </cell>
          <cell r="BX14" t="str">
            <v>Medical Equipment &amp; Drugs</v>
          </cell>
          <cell r="BZ14" t="str">
            <v>Detox</v>
          </cell>
          <cell r="CA14" t="str">
            <v>Psychiatric Services</v>
          </cell>
        </row>
        <row r="15">
          <cell r="BW15" t="str">
            <v>Education</v>
          </cell>
          <cell r="BX15" t="str">
            <v>Other Medical Ser.</v>
          </cell>
          <cell r="BZ15" t="str">
            <v>Medical Detox</v>
          </cell>
          <cell r="CA15" t="str">
            <v>CNP/PA Med Mgmt</v>
          </cell>
        </row>
        <row r="16">
          <cell r="BW16" t="str">
            <v>Fund Raising</v>
          </cell>
          <cell r="BX16" t="str">
            <v>Housing Services</v>
          </cell>
          <cell r="BZ16" t="str">
            <v>Specialized METH Mentor Srvs</v>
          </cell>
          <cell r="CA16" t="str">
            <v>IMPACT</v>
          </cell>
        </row>
        <row r="17">
          <cell r="BW17" t="str">
            <v>Administration &amp; Support</v>
          </cell>
          <cell r="BX17" t="str">
            <v>Food Services</v>
          </cell>
          <cell r="BZ17" t="str">
            <v>Information Dissemination</v>
          </cell>
          <cell r="CA17" t="str">
            <v>Therapeutic Day Tx</v>
          </cell>
        </row>
        <row r="18">
          <cell r="BW18" t="str">
            <v>Other</v>
          </cell>
          <cell r="BX18" t="str">
            <v>Production</v>
          </cell>
          <cell r="BZ18" t="str">
            <v>Education</v>
          </cell>
        </row>
        <row r="19">
          <cell r="BZ19" t="str">
            <v>Community Based</v>
          </cell>
        </row>
        <row r="20">
          <cell r="BZ20" t="str">
            <v>Alternatives</v>
          </cell>
        </row>
        <row r="21">
          <cell r="BZ21" t="str">
            <v>Environmental</v>
          </cell>
        </row>
        <row r="22">
          <cell r="BZ22" t="str">
            <v>Interpreter Srvs</v>
          </cell>
        </row>
        <row r="23">
          <cell r="BZ23" t="str">
            <v>Problem ID and Referral</v>
          </cell>
        </row>
        <row r="24">
          <cell r="BZ24" t="str">
            <v>Highway Safety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F30"/>
  <sheetViews>
    <sheetView workbookViewId="0">
      <selection activeCell="E23" sqref="E23"/>
    </sheetView>
  </sheetViews>
  <sheetFormatPr defaultRowHeight="12.75"/>
  <cols>
    <col min="1" max="1" width="20.7109375" bestFit="1" customWidth="1"/>
    <col min="2" max="3" width="24.140625" bestFit="1" customWidth="1"/>
    <col min="4" max="4" width="38" bestFit="1" customWidth="1"/>
    <col min="5" max="5" width="24.28515625" bestFit="1" customWidth="1"/>
  </cols>
  <sheetData>
    <row r="1" spans="1:5">
      <c r="A1" s="20" t="s">
        <v>173</v>
      </c>
      <c r="B1" s="20" t="s">
        <v>174</v>
      </c>
      <c r="C1" s="20"/>
      <c r="D1" s="414" t="s">
        <v>258</v>
      </c>
      <c r="E1" s="415" t="s">
        <v>248</v>
      </c>
    </row>
    <row r="2" spans="1:5">
      <c r="A2" s="20" t="s">
        <v>175</v>
      </c>
      <c r="B2" s="20" t="s">
        <v>176</v>
      </c>
      <c r="C2" s="20" t="s">
        <v>177</v>
      </c>
      <c r="D2" s="414" t="s">
        <v>259</v>
      </c>
      <c r="E2" s="415" t="s">
        <v>249</v>
      </c>
    </row>
    <row r="3" spans="1:5">
      <c r="A3" s="20" t="s">
        <v>178</v>
      </c>
      <c r="B3" s="20" t="s">
        <v>179</v>
      </c>
      <c r="C3" s="20" t="s">
        <v>180</v>
      </c>
      <c r="D3" s="414" t="s">
        <v>262</v>
      </c>
      <c r="E3" s="415" t="s">
        <v>250</v>
      </c>
    </row>
    <row r="4" spans="1:5">
      <c r="A4" s="20" t="s">
        <v>181</v>
      </c>
      <c r="B4" s="20" t="s">
        <v>182</v>
      </c>
      <c r="C4" s="20"/>
      <c r="D4" s="414" t="s">
        <v>240</v>
      </c>
      <c r="E4" s="415" t="s">
        <v>183</v>
      </c>
    </row>
    <row r="5" spans="1:5">
      <c r="A5" s="20" t="s">
        <v>184</v>
      </c>
      <c r="B5" s="20" t="s">
        <v>185</v>
      </c>
      <c r="C5" s="20"/>
      <c r="D5" s="414" t="s">
        <v>242</v>
      </c>
      <c r="E5" s="415" t="s">
        <v>186</v>
      </c>
    </row>
    <row r="6" spans="1:5">
      <c r="A6" s="20" t="s">
        <v>187</v>
      </c>
      <c r="B6" s="20" t="s">
        <v>188</v>
      </c>
      <c r="C6" s="20"/>
      <c r="D6" s="414" t="s">
        <v>241</v>
      </c>
      <c r="E6" s="415" t="s">
        <v>189</v>
      </c>
    </row>
    <row r="7" spans="1:5">
      <c r="A7" s="20" t="s">
        <v>190</v>
      </c>
      <c r="B7" s="20" t="s">
        <v>191</v>
      </c>
      <c r="C7" s="20"/>
      <c r="D7" s="414" t="s">
        <v>243</v>
      </c>
      <c r="E7" s="415" t="s">
        <v>192</v>
      </c>
    </row>
    <row r="8" spans="1:5">
      <c r="A8" s="20" t="s">
        <v>193</v>
      </c>
      <c r="B8" s="20" t="s">
        <v>194</v>
      </c>
      <c r="C8" s="20"/>
      <c r="D8" s="414" t="s">
        <v>161</v>
      </c>
      <c r="E8" s="415" t="s">
        <v>246</v>
      </c>
    </row>
    <row r="9" spans="1:5">
      <c r="A9" s="20" t="s">
        <v>166</v>
      </c>
      <c r="B9" s="20" t="s">
        <v>195</v>
      </c>
      <c r="C9" s="20"/>
      <c r="D9" s="414" t="s">
        <v>159</v>
      </c>
      <c r="E9" s="415" t="s">
        <v>247</v>
      </c>
    </row>
    <row r="10" spans="1:5">
      <c r="A10" s="20" t="s">
        <v>82</v>
      </c>
      <c r="B10" s="20" t="s">
        <v>196</v>
      </c>
      <c r="C10" s="20"/>
      <c r="D10" s="414" t="s">
        <v>162</v>
      </c>
      <c r="E10" s="415" t="s">
        <v>197</v>
      </c>
    </row>
    <row r="11" spans="1:5">
      <c r="A11" s="20" t="s">
        <v>198</v>
      </c>
      <c r="B11" s="20" t="s">
        <v>199</v>
      </c>
      <c r="C11" s="20"/>
      <c r="D11" s="414" t="s">
        <v>260</v>
      </c>
      <c r="E11" s="415" t="s">
        <v>251</v>
      </c>
    </row>
    <row r="12" spans="1:5">
      <c r="A12" s="20" t="s">
        <v>5</v>
      </c>
      <c r="B12" s="20" t="s">
        <v>130</v>
      </c>
      <c r="C12" s="20"/>
      <c r="D12" s="414" t="s">
        <v>263</v>
      </c>
      <c r="E12" s="415" t="s">
        <v>252</v>
      </c>
    </row>
    <row r="13" spans="1:5">
      <c r="A13" s="20"/>
      <c r="B13" s="20"/>
      <c r="C13" s="20"/>
      <c r="D13" s="414" t="s">
        <v>264</v>
      </c>
      <c r="E13" s="415" t="s">
        <v>253</v>
      </c>
    </row>
    <row r="14" spans="1:5">
      <c r="A14" s="20"/>
      <c r="B14" s="20"/>
      <c r="C14" s="20"/>
      <c r="D14" s="414" t="s">
        <v>261</v>
      </c>
      <c r="E14" s="415" t="s">
        <v>267</v>
      </c>
    </row>
    <row r="15" spans="1:5">
      <c r="A15" s="20"/>
      <c r="B15" s="20"/>
      <c r="C15" s="20"/>
      <c r="D15" s="414" t="s">
        <v>170</v>
      </c>
      <c r="E15" s="415" t="s">
        <v>268</v>
      </c>
    </row>
    <row r="16" spans="1:5">
      <c r="A16" s="20"/>
      <c r="B16" s="20"/>
      <c r="C16" s="20"/>
      <c r="D16" s="414" t="s">
        <v>163</v>
      </c>
      <c r="E16" s="415"/>
    </row>
    <row r="17" spans="1:6">
      <c r="A17" s="20"/>
      <c r="B17" s="20"/>
      <c r="C17" s="20"/>
      <c r="D17" s="414" t="s">
        <v>158</v>
      </c>
      <c r="E17" s="415"/>
    </row>
    <row r="18" spans="1:6">
      <c r="A18" s="20"/>
      <c r="B18" s="20"/>
      <c r="C18" s="20"/>
      <c r="D18" s="414" t="s">
        <v>160</v>
      </c>
      <c r="E18" s="415"/>
    </row>
    <row r="19" spans="1:6">
      <c r="A19" s="20"/>
      <c r="B19" s="20"/>
      <c r="C19" s="20"/>
      <c r="D19" s="414" t="s">
        <v>265</v>
      </c>
      <c r="E19" s="415"/>
    </row>
    <row r="20" spans="1:6">
      <c r="A20" s="20"/>
      <c r="B20" s="20"/>
      <c r="C20" s="20"/>
      <c r="D20" s="414" t="s">
        <v>164</v>
      </c>
      <c r="E20" s="415"/>
    </row>
    <row r="21" spans="1:6">
      <c r="A21" s="20"/>
      <c r="B21" s="20"/>
      <c r="C21" s="20"/>
      <c r="D21" s="414" t="s">
        <v>169</v>
      </c>
      <c r="E21" s="415"/>
    </row>
    <row r="22" spans="1:6">
      <c r="D22" s="414" t="s">
        <v>172</v>
      </c>
      <c r="E22" s="287"/>
    </row>
    <row r="23" spans="1:6">
      <c r="D23" s="414" t="s">
        <v>165</v>
      </c>
      <c r="E23" s="287"/>
    </row>
    <row r="24" spans="1:6">
      <c r="D24" s="414" t="s">
        <v>166</v>
      </c>
      <c r="E24" s="287"/>
    </row>
    <row r="25" spans="1:6">
      <c r="D25" s="414" t="s">
        <v>167</v>
      </c>
      <c r="E25" s="287"/>
    </row>
    <row r="26" spans="1:6">
      <c r="D26" s="414" t="s">
        <v>168</v>
      </c>
      <c r="E26" s="287"/>
    </row>
    <row r="27" spans="1:6">
      <c r="D27" s="414" t="s">
        <v>171</v>
      </c>
      <c r="E27" s="287"/>
    </row>
    <row r="28" spans="1:6">
      <c r="D28" s="112"/>
      <c r="E28" s="287"/>
      <c r="F28" s="76"/>
    </row>
    <row r="29" spans="1:6">
      <c r="D29" s="287"/>
      <c r="E29" s="287"/>
      <c r="F29" s="76"/>
    </row>
    <row r="30" spans="1:6">
      <c r="D30" s="112" t="s">
        <v>266</v>
      </c>
    </row>
  </sheetData>
  <dataValidations count="1">
    <dataValidation type="list" allowBlank="1" showInputMessage="1" showErrorMessage="1" sqref="D28" xr:uid="{521C0B5C-B63A-46AA-AB79-3A05CDB489AA}">
      <formula1>ADA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W41"/>
  <sheetViews>
    <sheetView zoomScaleNormal="100" workbookViewId="0">
      <selection activeCell="B27" sqref="B27"/>
    </sheetView>
  </sheetViews>
  <sheetFormatPr defaultRowHeight="12.75"/>
  <cols>
    <col min="2" max="2" width="40.140625" bestFit="1" customWidth="1"/>
    <col min="6" max="6" width="10.5703125" customWidth="1"/>
    <col min="66" max="66" width="19.5703125" customWidth="1"/>
    <col min="67" max="67" width="11.7109375" customWidth="1"/>
    <col min="68" max="68" width="12.28515625" customWidth="1"/>
    <col min="69" max="70" width="10.7109375" customWidth="1"/>
    <col min="73" max="73" width="10.85546875" customWidth="1"/>
    <col min="76" max="76" width="11.28515625" customWidth="1"/>
    <col min="270" max="270" width="14.7109375" customWidth="1"/>
    <col min="326" max="326" width="10.7109375" customWidth="1"/>
    <col min="332" max="332" width="11.28515625" customWidth="1"/>
    <col min="526" max="526" width="14.7109375" customWidth="1"/>
    <col min="582" max="582" width="10.7109375" customWidth="1"/>
    <col min="588" max="588" width="11.28515625" customWidth="1"/>
    <col min="782" max="782" width="14.7109375" customWidth="1"/>
    <col min="838" max="838" width="10.7109375" customWidth="1"/>
    <col min="844" max="844" width="11.28515625" customWidth="1"/>
    <col min="1038" max="1038" width="14.7109375" customWidth="1"/>
    <col min="1094" max="1094" width="10.7109375" customWidth="1"/>
    <col min="1100" max="1100" width="11.28515625" customWidth="1"/>
    <col min="1294" max="1294" width="14.7109375" customWidth="1"/>
    <col min="1350" max="1350" width="10.7109375" customWidth="1"/>
    <col min="1356" max="1356" width="11.28515625" customWidth="1"/>
    <col min="1550" max="1550" width="14.7109375" customWidth="1"/>
    <col min="1606" max="1606" width="10.7109375" customWidth="1"/>
    <col min="1612" max="1612" width="11.28515625" customWidth="1"/>
    <col min="1806" max="1806" width="14.7109375" customWidth="1"/>
    <col min="1862" max="1862" width="10.7109375" customWidth="1"/>
    <col min="1868" max="1868" width="11.28515625" customWidth="1"/>
    <col min="2062" max="2062" width="14.7109375" customWidth="1"/>
    <col min="2118" max="2118" width="10.7109375" customWidth="1"/>
    <col min="2124" max="2124" width="11.28515625" customWidth="1"/>
    <col min="2318" max="2318" width="14.7109375" customWidth="1"/>
    <col min="2374" max="2374" width="10.7109375" customWidth="1"/>
    <col min="2380" max="2380" width="11.28515625" customWidth="1"/>
    <col min="2574" max="2574" width="14.7109375" customWidth="1"/>
    <col min="2630" max="2630" width="10.7109375" customWidth="1"/>
    <col min="2636" max="2636" width="11.28515625" customWidth="1"/>
    <col min="2830" max="2830" width="14.7109375" customWidth="1"/>
    <col min="2886" max="2886" width="10.7109375" customWidth="1"/>
    <col min="2892" max="2892" width="11.28515625" customWidth="1"/>
    <col min="3086" max="3086" width="14.7109375" customWidth="1"/>
    <col min="3142" max="3142" width="10.7109375" customWidth="1"/>
    <col min="3148" max="3148" width="11.28515625" customWidth="1"/>
    <col min="3342" max="3342" width="14.7109375" customWidth="1"/>
    <col min="3398" max="3398" width="10.7109375" customWidth="1"/>
    <col min="3404" max="3404" width="11.28515625" customWidth="1"/>
    <col min="3598" max="3598" width="14.7109375" customWidth="1"/>
    <col min="3654" max="3654" width="10.7109375" customWidth="1"/>
    <col min="3660" max="3660" width="11.28515625" customWidth="1"/>
    <col min="3854" max="3854" width="14.7109375" customWidth="1"/>
    <col min="3910" max="3910" width="10.7109375" customWidth="1"/>
    <col min="3916" max="3916" width="11.28515625" customWidth="1"/>
    <col min="4110" max="4110" width="14.7109375" customWidth="1"/>
    <col min="4166" max="4166" width="10.7109375" customWidth="1"/>
    <col min="4172" max="4172" width="11.28515625" customWidth="1"/>
    <col min="4366" max="4366" width="14.7109375" customWidth="1"/>
    <col min="4422" max="4422" width="10.7109375" customWidth="1"/>
    <col min="4428" max="4428" width="11.28515625" customWidth="1"/>
    <col min="4622" max="4622" width="14.7109375" customWidth="1"/>
    <col min="4678" max="4678" width="10.7109375" customWidth="1"/>
    <col min="4684" max="4684" width="11.28515625" customWidth="1"/>
    <col min="4878" max="4878" width="14.7109375" customWidth="1"/>
    <col min="4934" max="4934" width="10.7109375" customWidth="1"/>
    <col min="4940" max="4940" width="11.28515625" customWidth="1"/>
    <col min="5134" max="5134" width="14.7109375" customWidth="1"/>
    <col min="5190" max="5190" width="10.7109375" customWidth="1"/>
    <col min="5196" max="5196" width="11.28515625" customWidth="1"/>
    <col min="5390" max="5390" width="14.7109375" customWidth="1"/>
    <col min="5446" max="5446" width="10.7109375" customWidth="1"/>
    <col min="5452" max="5452" width="11.28515625" customWidth="1"/>
    <col min="5646" max="5646" width="14.7109375" customWidth="1"/>
    <col min="5702" max="5702" width="10.7109375" customWidth="1"/>
    <col min="5708" max="5708" width="11.28515625" customWidth="1"/>
    <col min="5902" max="5902" width="14.7109375" customWidth="1"/>
    <col min="5958" max="5958" width="10.7109375" customWidth="1"/>
    <col min="5964" max="5964" width="11.28515625" customWidth="1"/>
    <col min="6158" max="6158" width="14.7109375" customWidth="1"/>
    <col min="6214" max="6214" width="10.7109375" customWidth="1"/>
    <col min="6220" max="6220" width="11.28515625" customWidth="1"/>
    <col min="6414" max="6414" width="14.7109375" customWidth="1"/>
    <col min="6470" max="6470" width="10.7109375" customWidth="1"/>
    <col min="6476" max="6476" width="11.28515625" customWidth="1"/>
    <col min="6670" max="6670" width="14.7109375" customWidth="1"/>
    <col min="6726" max="6726" width="10.7109375" customWidth="1"/>
    <col min="6732" max="6732" width="11.28515625" customWidth="1"/>
    <col min="6926" max="6926" width="14.7109375" customWidth="1"/>
    <col min="6982" max="6982" width="10.7109375" customWidth="1"/>
    <col min="6988" max="6988" width="11.28515625" customWidth="1"/>
    <col min="7182" max="7182" width="14.7109375" customWidth="1"/>
    <col min="7238" max="7238" width="10.7109375" customWidth="1"/>
    <col min="7244" max="7244" width="11.28515625" customWidth="1"/>
    <col min="7438" max="7438" width="14.7109375" customWidth="1"/>
    <col min="7494" max="7494" width="10.7109375" customWidth="1"/>
    <col min="7500" max="7500" width="11.28515625" customWidth="1"/>
    <col min="7694" max="7694" width="14.7109375" customWidth="1"/>
    <col min="7750" max="7750" width="10.7109375" customWidth="1"/>
    <col min="7756" max="7756" width="11.28515625" customWidth="1"/>
    <col min="7950" max="7950" width="14.7109375" customWidth="1"/>
    <col min="8006" max="8006" width="10.7109375" customWidth="1"/>
    <col min="8012" max="8012" width="11.28515625" customWidth="1"/>
    <col min="8206" max="8206" width="14.7109375" customWidth="1"/>
    <col min="8262" max="8262" width="10.7109375" customWidth="1"/>
    <col min="8268" max="8268" width="11.28515625" customWidth="1"/>
    <col min="8462" max="8462" width="14.7109375" customWidth="1"/>
    <col min="8518" max="8518" width="10.7109375" customWidth="1"/>
    <col min="8524" max="8524" width="11.28515625" customWidth="1"/>
    <col min="8718" max="8718" width="14.7109375" customWidth="1"/>
    <col min="8774" max="8774" width="10.7109375" customWidth="1"/>
    <col min="8780" max="8780" width="11.28515625" customWidth="1"/>
    <col min="8974" max="8974" width="14.7109375" customWidth="1"/>
    <col min="9030" max="9030" width="10.7109375" customWidth="1"/>
    <col min="9036" max="9036" width="11.28515625" customWidth="1"/>
    <col min="9230" max="9230" width="14.7109375" customWidth="1"/>
    <col min="9286" max="9286" width="10.7109375" customWidth="1"/>
    <col min="9292" max="9292" width="11.28515625" customWidth="1"/>
    <col min="9486" max="9486" width="14.7109375" customWidth="1"/>
    <col min="9542" max="9542" width="10.7109375" customWidth="1"/>
    <col min="9548" max="9548" width="11.28515625" customWidth="1"/>
    <col min="9742" max="9742" width="14.7109375" customWidth="1"/>
    <col min="9798" max="9798" width="10.7109375" customWidth="1"/>
    <col min="9804" max="9804" width="11.28515625" customWidth="1"/>
    <col min="9998" max="9998" width="14.7109375" customWidth="1"/>
    <col min="10054" max="10054" width="10.7109375" customWidth="1"/>
    <col min="10060" max="10060" width="11.28515625" customWidth="1"/>
    <col min="10254" max="10254" width="14.7109375" customWidth="1"/>
    <col min="10310" max="10310" width="10.7109375" customWidth="1"/>
    <col min="10316" max="10316" width="11.28515625" customWidth="1"/>
    <col min="10510" max="10510" width="14.7109375" customWidth="1"/>
    <col min="10566" max="10566" width="10.7109375" customWidth="1"/>
    <col min="10572" max="10572" width="11.28515625" customWidth="1"/>
    <col min="10766" max="10766" width="14.7109375" customWidth="1"/>
    <col min="10822" max="10822" width="10.7109375" customWidth="1"/>
    <col min="10828" max="10828" width="11.28515625" customWidth="1"/>
    <col min="11022" max="11022" width="14.7109375" customWidth="1"/>
    <col min="11078" max="11078" width="10.7109375" customWidth="1"/>
    <col min="11084" max="11084" width="11.28515625" customWidth="1"/>
    <col min="11278" max="11278" width="14.7109375" customWidth="1"/>
    <col min="11334" max="11334" width="10.7109375" customWidth="1"/>
    <col min="11340" max="11340" width="11.28515625" customWidth="1"/>
    <col min="11534" max="11534" width="14.7109375" customWidth="1"/>
    <col min="11590" max="11590" width="10.7109375" customWidth="1"/>
    <col min="11596" max="11596" width="11.28515625" customWidth="1"/>
    <col min="11790" max="11790" width="14.7109375" customWidth="1"/>
    <col min="11846" max="11846" width="10.7109375" customWidth="1"/>
    <col min="11852" max="11852" width="11.28515625" customWidth="1"/>
    <col min="12046" max="12046" width="14.7109375" customWidth="1"/>
    <col min="12102" max="12102" width="10.7109375" customWidth="1"/>
    <col min="12108" max="12108" width="11.28515625" customWidth="1"/>
    <col min="12302" max="12302" width="14.7109375" customWidth="1"/>
    <col min="12358" max="12358" width="10.7109375" customWidth="1"/>
    <col min="12364" max="12364" width="11.28515625" customWidth="1"/>
    <col min="12558" max="12558" width="14.7109375" customWidth="1"/>
    <col min="12614" max="12614" width="10.7109375" customWidth="1"/>
    <col min="12620" max="12620" width="11.28515625" customWidth="1"/>
    <col min="12814" max="12814" width="14.7109375" customWidth="1"/>
    <col min="12870" max="12870" width="10.7109375" customWidth="1"/>
    <col min="12876" max="12876" width="11.28515625" customWidth="1"/>
    <col min="13070" max="13070" width="14.7109375" customWidth="1"/>
    <col min="13126" max="13126" width="10.7109375" customWidth="1"/>
    <col min="13132" max="13132" width="11.28515625" customWidth="1"/>
    <col min="13326" max="13326" width="14.7109375" customWidth="1"/>
    <col min="13382" max="13382" width="10.7109375" customWidth="1"/>
    <col min="13388" max="13388" width="11.28515625" customWidth="1"/>
    <col min="13582" max="13582" width="14.7109375" customWidth="1"/>
    <col min="13638" max="13638" width="10.7109375" customWidth="1"/>
    <col min="13644" max="13644" width="11.28515625" customWidth="1"/>
    <col min="13838" max="13838" width="14.7109375" customWidth="1"/>
    <col min="13894" max="13894" width="10.7109375" customWidth="1"/>
    <col min="13900" max="13900" width="11.28515625" customWidth="1"/>
    <col min="14094" max="14094" width="14.7109375" customWidth="1"/>
    <col min="14150" max="14150" width="10.7109375" customWidth="1"/>
    <col min="14156" max="14156" width="11.28515625" customWidth="1"/>
    <col min="14350" max="14350" width="14.7109375" customWidth="1"/>
    <col min="14406" max="14406" width="10.7109375" customWidth="1"/>
    <col min="14412" max="14412" width="11.28515625" customWidth="1"/>
    <col min="14606" max="14606" width="14.7109375" customWidth="1"/>
    <col min="14662" max="14662" width="10.7109375" customWidth="1"/>
    <col min="14668" max="14668" width="11.28515625" customWidth="1"/>
    <col min="14862" max="14862" width="14.7109375" customWidth="1"/>
    <col min="14918" max="14918" width="10.7109375" customWidth="1"/>
    <col min="14924" max="14924" width="11.28515625" customWidth="1"/>
    <col min="15118" max="15118" width="14.7109375" customWidth="1"/>
    <col min="15174" max="15174" width="10.7109375" customWidth="1"/>
    <col min="15180" max="15180" width="11.28515625" customWidth="1"/>
    <col min="15374" max="15374" width="14.7109375" customWidth="1"/>
    <col min="15430" max="15430" width="10.7109375" customWidth="1"/>
    <col min="15436" max="15436" width="11.28515625" customWidth="1"/>
    <col min="15630" max="15630" width="14.7109375" customWidth="1"/>
    <col min="15686" max="15686" width="10.7109375" customWidth="1"/>
    <col min="15692" max="15692" width="11.28515625" customWidth="1"/>
    <col min="15886" max="15886" width="14.7109375" customWidth="1"/>
    <col min="15942" max="15942" width="10.7109375" customWidth="1"/>
    <col min="15948" max="15948" width="11.28515625" customWidth="1"/>
    <col min="16142" max="16142" width="14.7109375" customWidth="1"/>
    <col min="16198" max="16198" width="10.7109375" customWidth="1"/>
    <col min="16204" max="16204" width="11.28515625" customWidth="1"/>
  </cols>
  <sheetData>
    <row r="1" spans="1:75">
      <c r="A1" s="179" t="s">
        <v>78</v>
      </c>
      <c r="B1" s="40"/>
      <c r="C1" s="180">
        <f>'Schedule A'!B1</f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5">
      <c r="A2" s="79" t="s">
        <v>101</v>
      </c>
      <c r="B2" s="40"/>
      <c r="C2" s="180">
        <f>'Schedule A'!B2</f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Q2" s="2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W2" s="2"/>
    </row>
    <row r="3" spans="1:75">
      <c r="A3" s="79" t="s">
        <v>89</v>
      </c>
      <c r="B3" s="40"/>
      <c r="C3" s="80"/>
      <c r="D3" s="19"/>
      <c r="E3" s="19"/>
      <c r="F3" s="31"/>
      <c r="G3" s="31"/>
      <c r="H3" s="19"/>
      <c r="I3" s="19"/>
      <c r="J3" s="19"/>
      <c r="K3" s="19"/>
      <c r="L3" s="195" t="s">
        <v>205</v>
      </c>
      <c r="M3" s="196"/>
      <c r="N3" s="196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8"/>
      <c r="BB3" s="206" t="s">
        <v>127</v>
      </c>
      <c r="BC3" s="207"/>
      <c r="BD3" s="207"/>
      <c r="BE3" s="207"/>
      <c r="BF3" s="207"/>
      <c r="BG3" s="207"/>
      <c r="BH3" s="208"/>
      <c r="BI3" s="208"/>
      <c r="BJ3" s="208"/>
      <c r="BK3" s="208"/>
      <c r="BL3" s="208"/>
      <c r="BM3" s="208"/>
      <c r="BN3" s="208"/>
      <c r="BO3" s="397"/>
      <c r="BP3" s="411" t="s">
        <v>5</v>
      </c>
      <c r="BQ3" s="412"/>
      <c r="BR3" s="412"/>
      <c r="BS3" s="412"/>
      <c r="BT3" s="413"/>
      <c r="BU3" s="253"/>
      <c r="BV3" s="2"/>
    </row>
    <row r="4" spans="1:75" ht="13.5" thickBot="1">
      <c r="A4" s="17"/>
      <c r="B4" s="17"/>
      <c r="C4" s="17"/>
      <c r="D4" s="17"/>
      <c r="E4" s="17"/>
      <c r="F4" s="201"/>
      <c r="G4" s="17"/>
      <c r="H4" s="17"/>
      <c r="I4" s="17"/>
      <c r="J4" s="17"/>
      <c r="K4" s="17"/>
      <c r="L4" s="238" t="s">
        <v>212</v>
      </c>
      <c r="M4" s="191"/>
      <c r="N4" s="192"/>
      <c r="O4" s="191"/>
      <c r="P4" s="191"/>
      <c r="Q4" s="191"/>
      <c r="R4" s="192"/>
      <c r="S4" s="191"/>
      <c r="T4" s="191"/>
      <c r="U4" s="191"/>
      <c r="V4" s="191"/>
      <c r="W4" s="191"/>
      <c r="X4" s="238" t="s">
        <v>244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238" t="s">
        <v>245</v>
      </c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238" t="s">
        <v>128</v>
      </c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238" t="s">
        <v>154</v>
      </c>
      <c r="BO4" s="402"/>
      <c r="BP4" s="400"/>
      <c r="BQ4" s="194"/>
      <c r="BR4" s="194"/>
      <c r="BS4" s="194"/>
      <c r="BT4" s="194"/>
      <c r="BU4" s="153"/>
    </row>
    <row r="5" spans="1:75" ht="63.75" thickBot="1">
      <c r="A5" s="78" t="s">
        <v>206</v>
      </c>
      <c r="B5" s="78" t="s">
        <v>80</v>
      </c>
      <c r="C5" s="78" t="s">
        <v>201</v>
      </c>
      <c r="D5" s="78" t="s">
        <v>209</v>
      </c>
      <c r="E5" s="78" t="s">
        <v>207</v>
      </c>
      <c r="F5" s="252" t="s">
        <v>211</v>
      </c>
      <c r="G5" s="78" t="s">
        <v>256</v>
      </c>
      <c r="H5" s="78" t="s">
        <v>257</v>
      </c>
      <c r="I5" s="78" t="s">
        <v>148</v>
      </c>
      <c r="J5" s="78" t="s">
        <v>149</v>
      </c>
      <c r="K5" s="249" t="s">
        <v>82</v>
      </c>
      <c r="L5" s="239">
        <f>'Schedule A'!F5</f>
        <v>0</v>
      </c>
      <c r="M5" s="152">
        <f>'Schedule A'!G5</f>
        <v>0</v>
      </c>
      <c r="N5" s="152">
        <f>'Schedule A'!H5</f>
        <v>0</v>
      </c>
      <c r="O5" s="152">
        <f>'Schedule A'!I5</f>
        <v>0</v>
      </c>
      <c r="P5" s="152">
        <f>'Schedule A'!J5</f>
        <v>0</v>
      </c>
      <c r="Q5" s="152">
        <f>'Schedule A'!K5</f>
        <v>0</v>
      </c>
      <c r="R5" s="152">
        <f>'Schedule A'!L5</f>
        <v>0</v>
      </c>
      <c r="S5" s="152">
        <f>'Schedule A'!M5</f>
        <v>0</v>
      </c>
      <c r="T5" s="152">
        <f>'Schedule A'!N5</f>
        <v>0</v>
      </c>
      <c r="U5" s="152">
        <f>'Schedule A'!O5</f>
        <v>0</v>
      </c>
      <c r="V5" s="152">
        <f>'Schedule A'!P5</f>
        <v>0</v>
      </c>
      <c r="W5" s="237">
        <f>'Schedule A'!Q5</f>
        <v>0</v>
      </c>
      <c r="X5" s="239">
        <f>'Schedule A'!R5</f>
        <v>0</v>
      </c>
      <c r="Y5" s="152">
        <f>'Schedule A'!S5</f>
        <v>0</v>
      </c>
      <c r="Z5" s="152">
        <f>'Schedule A'!T5</f>
        <v>0</v>
      </c>
      <c r="AA5" s="152">
        <f>'Schedule A'!U5</f>
        <v>0</v>
      </c>
      <c r="AB5" s="152">
        <f>'Schedule A'!V5</f>
        <v>0</v>
      </c>
      <c r="AC5" s="152">
        <f>'Schedule A'!W5</f>
        <v>0</v>
      </c>
      <c r="AD5" s="152">
        <f>'Schedule A'!X5</f>
        <v>0</v>
      </c>
      <c r="AE5" s="152">
        <f>'Schedule A'!Y5</f>
        <v>0</v>
      </c>
      <c r="AF5" s="152">
        <f>'Schedule A'!Z5</f>
        <v>0</v>
      </c>
      <c r="AG5" s="152">
        <f>'Schedule A'!AA5</f>
        <v>0</v>
      </c>
      <c r="AH5" s="152">
        <f>'Schedule A'!AB5</f>
        <v>0</v>
      </c>
      <c r="AI5" s="152">
        <f>'Schedule A'!AC5</f>
        <v>0</v>
      </c>
      <c r="AJ5" s="152">
        <f>'Schedule A'!AD5</f>
        <v>0</v>
      </c>
      <c r="AK5" s="152">
        <f>'Schedule A'!AE5</f>
        <v>0</v>
      </c>
      <c r="AL5" s="152">
        <f>'Schedule A'!AF5</f>
        <v>0</v>
      </c>
      <c r="AM5" s="152">
        <f>'Schedule A'!AG5</f>
        <v>0</v>
      </c>
      <c r="AN5" s="152">
        <f>'Schedule A'!AH5</f>
        <v>0</v>
      </c>
      <c r="AO5" s="237">
        <f>'Schedule A'!AI5</f>
        <v>0</v>
      </c>
      <c r="AP5" s="239">
        <f>'Schedule A'!AJ5</f>
        <v>0</v>
      </c>
      <c r="AQ5" s="152">
        <f>'Schedule A'!AK5</f>
        <v>0</v>
      </c>
      <c r="AR5" s="152">
        <f>'Schedule A'!AL5</f>
        <v>0</v>
      </c>
      <c r="AS5" s="152">
        <f>'Schedule A'!AM5</f>
        <v>0</v>
      </c>
      <c r="AT5" s="152">
        <f>'Schedule A'!AN5</f>
        <v>0</v>
      </c>
      <c r="AU5" s="152">
        <f>'Schedule A'!AO5</f>
        <v>0</v>
      </c>
      <c r="AV5" s="152">
        <f>'Schedule A'!AP5</f>
        <v>0</v>
      </c>
      <c r="AW5" s="152">
        <f>'Schedule A'!AQ5</f>
        <v>0</v>
      </c>
      <c r="AX5" s="152">
        <f>'Schedule A'!AR5</f>
        <v>0</v>
      </c>
      <c r="AY5" s="152">
        <f>'Schedule A'!AS5</f>
        <v>0</v>
      </c>
      <c r="AZ5" s="152">
        <f>'Schedule A'!AT5</f>
        <v>0</v>
      </c>
      <c r="BA5" s="237">
        <f>'Schedule A'!AU5</f>
        <v>0</v>
      </c>
      <c r="BB5" s="239">
        <f>'Schedule A'!AV5</f>
        <v>0</v>
      </c>
      <c r="BC5" s="152">
        <f>'Schedule A'!AW5</f>
        <v>0</v>
      </c>
      <c r="BD5" s="152">
        <f>'Schedule A'!AX5</f>
        <v>0</v>
      </c>
      <c r="BE5" s="152">
        <f>'Schedule A'!AY5</f>
        <v>0</v>
      </c>
      <c r="BF5" s="152">
        <f>'Schedule A'!AZ5</f>
        <v>0</v>
      </c>
      <c r="BG5" s="152">
        <f>'Schedule A'!BA5</f>
        <v>0</v>
      </c>
      <c r="BH5" s="152">
        <f>'Schedule A'!BB5</f>
        <v>0</v>
      </c>
      <c r="BI5" s="152">
        <f>'Schedule A'!BC5</f>
        <v>0</v>
      </c>
      <c r="BJ5" s="152">
        <f>'Schedule A'!BD5</f>
        <v>0</v>
      </c>
      <c r="BK5" s="152">
        <f>'Schedule A'!BE5</f>
        <v>0</v>
      </c>
      <c r="BL5" s="152">
        <f>'Schedule A'!BF5</f>
        <v>0</v>
      </c>
      <c r="BM5" s="237">
        <f>'Schedule A'!BG5</f>
        <v>0</v>
      </c>
      <c r="BN5" s="248">
        <f>'Schedule A'!BH5</f>
        <v>0</v>
      </c>
      <c r="BO5" s="392">
        <f>'Schedule A'!BI5</f>
        <v>0</v>
      </c>
      <c r="BP5" s="401" t="str">
        <f>'Schedule A'!BJ5</f>
        <v>Other</v>
      </c>
      <c r="BQ5" s="384" t="str">
        <f>'Schedule A'!BK5</f>
        <v>Other</v>
      </c>
      <c r="BR5" s="152" t="str">
        <f>'Schedule A'!BL5</f>
        <v>Other</v>
      </c>
      <c r="BS5" s="152" t="str">
        <f>'Schedule A'!BM5</f>
        <v>Other</v>
      </c>
      <c r="BT5" s="237" t="str">
        <f>'Schedule A'!BN5</f>
        <v>Other</v>
      </c>
      <c r="BU5" s="271" t="s">
        <v>83</v>
      </c>
    </row>
    <row r="6" spans="1:75">
      <c r="A6" s="97"/>
      <c r="B6" s="97"/>
      <c r="C6" s="97"/>
      <c r="D6" s="97"/>
      <c r="E6" s="97"/>
      <c r="F6" s="32" t="s">
        <v>84</v>
      </c>
      <c r="G6" s="32" t="s">
        <v>84</v>
      </c>
      <c r="H6" s="32" t="s">
        <v>84</v>
      </c>
      <c r="I6" s="32" t="s">
        <v>84</v>
      </c>
      <c r="J6" s="32" t="s">
        <v>84</v>
      </c>
      <c r="K6" s="123" t="s">
        <v>84</v>
      </c>
      <c r="L6" s="240" t="s">
        <v>84</v>
      </c>
      <c r="M6" s="32" t="s">
        <v>84</v>
      </c>
      <c r="N6" s="32" t="s">
        <v>84</v>
      </c>
      <c r="O6" s="32" t="s">
        <v>84</v>
      </c>
      <c r="P6" s="32" t="s">
        <v>84</v>
      </c>
      <c r="Q6" s="32" t="s">
        <v>84</v>
      </c>
      <c r="R6" s="32" t="s">
        <v>84</v>
      </c>
      <c r="S6" s="32" t="s">
        <v>84</v>
      </c>
      <c r="T6" s="32" t="s">
        <v>84</v>
      </c>
      <c r="U6" s="32" t="s">
        <v>84</v>
      </c>
      <c r="V6" s="32" t="s">
        <v>84</v>
      </c>
      <c r="W6" s="123" t="s">
        <v>84</v>
      </c>
      <c r="X6" s="240" t="s">
        <v>84</v>
      </c>
      <c r="Y6" s="32" t="s">
        <v>84</v>
      </c>
      <c r="Z6" s="32" t="s">
        <v>84</v>
      </c>
      <c r="AA6" s="32" t="s">
        <v>84</v>
      </c>
      <c r="AB6" s="32" t="s">
        <v>84</v>
      </c>
      <c r="AC6" s="32" t="s">
        <v>84</v>
      </c>
      <c r="AD6" s="32" t="s">
        <v>84</v>
      </c>
      <c r="AE6" s="32" t="s">
        <v>84</v>
      </c>
      <c r="AF6" s="32" t="s">
        <v>84</v>
      </c>
      <c r="AG6" s="32" t="s">
        <v>84</v>
      </c>
      <c r="AH6" s="32" t="s">
        <v>84</v>
      </c>
      <c r="AI6" s="32" t="s">
        <v>84</v>
      </c>
      <c r="AJ6" s="123" t="s">
        <v>84</v>
      </c>
      <c r="AK6" s="32" t="s">
        <v>84</v>
      </c>
      <c r="AL6" s="32" t="s">
        <v>84</v>
      </c>
      <c r="AM6" s="32" t="s">
        <v>84</v>
      </c>
      <c r="AN6" s="32" t="s">
        <v>84</v>
      </c>
      <c r="AO6" s="123" t="s">
        <v>84</v>
      </c>
      <c r="AP6" s="240" t="s">
        <v>84</v>
      </c>
      <c r="AQ6" s="32" t="s">
        <v>84</v>
      </c>
      <c r="AR6" s="32" t="s">
        <v>84</v>
      </c>
      <c r="AS6" s="32" t="s">
        <v>84</v>
      </c>
      <c r="AT6" s="32" t="s">
        <v>84</v>
      </c>
      <c r="AU6" s="32" t="s">
        <v>84</v>
      </c>
      <c r="AV6" s="32" t="s">
        <v>84</v>
      </c>
      <c r="AW6" s="32" t="s">
        <v>84</v>
      </c>
      <c r="AX6" s="32" t="s">
        <v>84</v>
      </c>
      <c r="AY6" s="32" t="s">
        <v>84</v>
      </c>
      <c r="AZ6" s="32" t="s">
        <v>84</v>
      </c>
      <c r="BA6" s="123" t="s">
        <v>84</v>
      </c>
      <c r="BB6" s="240" t="s">
        <v>84</v>
      </c>
      <c r="BC6" s="32" t="s">
        <v>84</v>
      </c>
      <c r="BD6" s="32" t="s">
        <v>84</v>
      </c>
      <c r="BE6" s="32" t="s">
        <v>84</v>
      </c>
      <c r="BF6" s="32" t="s">
        <v>84</v>
      </c>
      <c r="BG6" s="32" t="s">
        <v>84</v>
      </c>
      <c r="BH6" s="32" t="s">
        <v>84</v>
      </c>
      <c r="BI6" s="32" t="s">
        <v>84</v>
      </c>
      <c r="BJ6" s="32" t="s">
        <v>84</v>
      </c>
      <c r="BK6" s="32" t="s">
        <v>84</v>
      </c>
      <c r="BL6" s="32" t="s">
        <v>84</v>
      </c>
      <c r="BM6" s="123" t="s">
        <v>84</v>
      </c>
      <c r="BN6" s="240" t="s">
        <v>84</v>
      </c>
      <c r="BO6" s="393" t="s">
        <v>84</v>
      </c>
      <c r="BP6" s="385" t="s">
        <v>84</v>
      </c>
      <c r="BQ6" s="385" t="s">
        <v>84</v>
      </c>
      <c r="BR6" s="32" t="s">
        <v>84</v>
      </c>
      <c r="BS6" s="32" t="s">
        <v>84</v>
      </c>
      <c r="BT6" s="123" t="s">
        <v>84</v>
      </c>
      <c r="BU6" s="270"/>
    </row>
    <row r="7" spans="1:75">
      <c r="A7" s="265"/>
      <c r="B7" s="266" t="s">
        <v>111</v>
      </c>
      <c r="C7" s="265"/>
      <c r="D7" s="265"/>
      <c r="E7" s="265"/>
      <c r="F7" s="265"/>
      <c r="G7" s="265"/>
      <c r="H7" s="265"/>
      <c r="I7" s="265"/>
      <c r="J7" s="265"/>
      <c r="K7" s="267"/>
      <c r="L7" s="268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7"/>
      <c r="X7" s="268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7"/>
      <c r="AP7" s="268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7"/>
      <c r="BB7" s="268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7"/>
      <c r="BN7" s="268"/>
      <c r="BO7" s="394"/>
      <c r="BP7" s="386"/>
      <c r="BQ7" s="386"/>
      <c r="BR7" s="265"/>
      <c r="BS7" s="265"/>
      <c r="BT7" s="267"/>
      <c r="BU7" s="269"/>
    </row>
    <row r="8" spans="1:75">
      <c r="A8" s="272"/>
      <c r="B8" s="205" t="s">
        <v>112</v>
      </c>
      <c r="C8" s="34"/>
      <c r="D8" s="35"/>
      <c r="E8" s="274" t="str">
        <f>IF(C8=0,"",D8/C8)</f>
        <v/>
      </c>
      <c r="F8" s="34"/>
      <c r="G8" s="34"/>
      <c r="H8" s="34"/>
      <c r="I8" s="34"/>
      <c r="J8" s="34"/>
      <c r="K8" s="245"/>
      <c r="L8" s="241"/>
      <c r="M8" s="33"/>
      <c r="N8" s="33"/>
      <c r="O8" s="33"/>
      <c r="P8" s="33"/>
      <c r="Q8" s="33"/>
      <c r="R8" s="33"/>
      <c r="S8" s="33"/>
      <c r="T8" s="33"/>
      <c r="U8" s="33"/>
      <c r="V8" s="33"/>
      <c r="W8" s="96"/>
      <c r="X8" s="241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96"/>
      <c r="AP8" s="242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245"/>
      <c r="BB8" s="242"/>
      <c r="BC8" s="34"/>
      <c r="BD8" s="34"/>
      <c r="BE8" s="34"/>
      <c r="BF8" s="34"/>
      <c r="BG8" s="34"/>
      <c r="BH8" s="34"/>
      <c r="BI8" s="34"/>
      <c r="BJ8" s="33"/>
      <c r="BK8" s="33"/>
      <c r="BL8" s="33"/>
      <c r="BM8" s="96"/>
      <c r="BN8" s="241"/>
      <c r="BO8" s="395"/>
      <c r="BP8" s="348"/>
      <c r="BQ8" s="348"/>
      <c r="BR8" s="33"/>
      <c r="BS8" s="33"/>
      <c r="BT8" s="96"/>
      <c r="BU8" s="254">
        <f t="shared" ref="BU8:BU32" si="0">SUM(F8:BT8)</f>
        <v>0</v>
      </c>
      <c r="BV8" t="str">
        <f t="shared" ref="BV8:BV32" si="1">IF(BU8=C8," ","Total Hours Paid does not match Total Hours Per Employee")</f>
        <v xml:space="preserve"> </v>
      </c>
    </row>
    <row r="9" spans="1:75">
      <c r="A9" s="272"/>
      <c r="B9" s="205" t="s">
        <v>125</v>
      </c>
      <c r="C9" s="34"/>
      <c r="D9" s="35"/>
      <c r="E9" s="274" t="str">
        <f t="shared" ref="E9:E32" si="2">IF(C9=0,"",D9/C9)</f>
        <v/>
      </c>
      <c r="F9" s="34"/>
      <c r="G9" s="34"/>
      <c r="H9" s="34"/>
      <c r="I9" s="34"/>
      <c r="J9" s="34"/>
      <c r="K9" s="245"/>
      <c r="L9" s="241"/>
      <c r="M9" s="33"/>
      <c r="N9" s="33"/>
      <c r="O9" s="33"/>
      <c r="P9" s="33"/>
      <c r="Q9" s="33"/>
      <c r="R9" s="33"/>
      <c r="S9" s="33"/>
      <c r="T9" s="33"/>
      <c r="U9" s="33"/>
      <c r="V9" s="33"/>
      <c r="W9" s="96"/>
      <c r="X9" s="241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96"/>
      <c r="AP9" s="242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245"/>
      <c r="BB9" s="242"/>
      <c r="BC9" s="34"/>
      <c r="BD9" s="34"/>
      <c r="BE9" s="34"/>
      <c r="BF9" s="34"/>
      <c r="BG9" s="34"/>
      <c r="BH9" s="34"/>
      <c r="BI9" s="34"/>
      <c r="BJ9" s="33"/>
      <c r="BK9" s="33"/>
      <c r="BL9" s="33"/>
      <c r="BM9" s="96"/>
      <c r="BN9" s="241"/>
      <c r="BO9" s="395"/>
      <c r="BP9" s="348"/>
      <c r="BQ9" s="348"/>
      <c r="BR9" s="33"/>
      <c r="BS9" s="33"/>
      <c r="BT9" s="96"/>
      <c r="BU9" s="254">
        <f t="shared" si="0"/>
        <v>0</v>
      </c>
      <c r="BV9" t="str">
        <f t="shared" si="1"/>
        <v xml:space="preserve"> </v>
      </c>
    </row>
    <row r="10" spans="1:75">
      <c r="A10" s="272"/>
      <c r="B10" s="205" t="s">
        <v>113</v>
      </c>
      <c r="C10" s="34"/>
      <c r="D10" s="35"/>
      <c r="E10" s="274" t="str">
        <f t="shared" si="2"/>
        <v/>
      </c>
      <c r="F10" s="34"/>
      <c r="G10" s="34"/>
      <c r="H10" s="34"/>
      <c r="I10" s="34"/>
      <c r="J10" s="34"/>
      <c r="K10" s="245"/>
      <c r="L10" s="24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96"/>
      <c r="X10" s="241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96"/>
      <c r="AP10" s="242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245"/>
      <c r="BB10" s="242"/>
      <c r="BC10" s="34"/>
      <c r="BD10" s="34"/>
      <c r="BE10" s="34"/>
      <c r="BF10" s="34"/>
      <c r="BG10" s="34"/>
      <c r="BH10" s="34"/>
      <c r="BI10" s="34"/>
      <c r="BJ10" s="33"/>
      <c r="BK10" s="33"/>
      <c r="BL10" s="33"/>
      <c r="BM10" s="96"/>
      <c r="BN10" s="241"/>
      <c r="BO10" s="395"/>
      <c r="BP10" s="348"/>
      <c r="BQ10" s="348"/>
      <c r="BR10" s="33"/>
      <c r="BS10" s="33"/>
      <c r="BT10" s="96"/>
      <c r="BU10" s="254">
        <f t="shared" si="0"/>
        <v>0</v>
      </c>
      <c r="BV10" t="str">
        <f t="shared" si="1"/>
        <v xml:space="preserve"> </v>
      </c>
    </row>
    <row r="11" spans="1:75">
      <c r="A11" s="272"/>
      <c r="B11" s="205" t="s">
        <v>114</v>
      </c>
      <c r="C11" s="34"/>
      <c r="D11" s="35"/>
      <c r="E11" s="274" t="str">
        <f t="shared" si="2"/>
        <v/>
      </c>
      <c r="F11" s="34"/>
      <c r="G11" s="34"/>
      <c r="H11" s="34"/>
      <c r="I11" s="34"/>
      <c r="J11" s="34"/>
      <c r="K11" s="245"/>
      <c r="L11" s="24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96"/>
      <c r="X11" s="241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96"/>
      <c r="AP11" s="242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245"/>
      <c r="BB11" s="242"/>
      <c r="BC11" s="34"/>
      <c r="BD11" s="34"/>
      <c r="BE11" s="34"/>
      <c r="BF11" s="34"/>
      <c r="BG11" s="34"/>
      <c r="BH11" s="34"/>
      <c r="BI11" s="34"/>
      <c r="BJ11" s="33"/>
      <c r="BK11" s="33"/>
      <c r="BL11" s="33"/>
      <c r="BM11" s="96"/>
      <c r="BN11" s="241"/>
      <c r="BO11" s="395"/>
      <c r="BP11" s="348"/>
      <c r="BQ11" s="348"/>
      <c r="BR11" s="33"/>
      <c r="BS11" s="33"/>
      <c r="BT11" s="96"/>
      <c r="BU11" s="254">
        <f t="shared" si="0"/>
        <v>0</v>
      </c>
      <c r="BV11" t="str">
        <f t="shared" si="1"/>
        <v xml:space="preserve"> </v>
      </c>
    </row>
    <row r="12" spans="1:75">
      <c r="A12" s="272"/>
      <c r="B12" s="205" t="s">
        <v>126</v>
      </c>
      <c r="C12" s="34"/>
      <c r="D12" s="35"/>
      <c r="E12" s="274" t="str">
        <f t="shared" si="2"/>
        <v/>
      </c>
      <c r="F12" s="34"/>
      <c r="G12" s="34"/>
      <c r="H12" s="34"/>
      <c r="I12" s="34"/>
      <c r="J12" s="34"/>
      <c r="K12" s="245"/>
      <c r="L12" s="2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96"/>
      <c r="X12" s="241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96"/>
      <c r="AP12" s="242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245"/>
      <c r="BB12" s="242"/>
      <c r="BC12" s="34"/>
      <c r="BD12" s="34"/>
      <c r="BE12" s="34"/>
      <c r="BF12" s="34"/>
      <c r="BG12" s="34"/>
      <c r="BH12" s="34"/>
      <c r="BI12" s="34"/>
      <c r="BJ12" s="33"/>
      <c r="BK12" s="33"/>
      <c r="BL12" s="33"/>
      <c r="BM12" s="96"/>
      <c r="BN12" s="241"/>
      <c r="BO12" s="395"/>
      <c r="BP12" s="348"/>
      <c r="BQ12" s="348"/>
      <c r="BR12" s="33"/>
      <c r="BS12" s="33"/>
      <c r="BT12" s="96"/>
      <c r="BU12" s="254">
        <f t="shared" si="0"/>
        <v>0</v>
      </c>
      <c r="BV12" t="str">
        <f t="shared" si="1"/>
        <v xml:space="preserve"> </v>
      </c>
    </row>
    <row r="13" spans="1:75">
      <c r="A13" s="272"/>
      <c r="B13" s="205" t="s">
        <v>115</v>
      </c>
      <c r="C13" s="34"/>
      <c r="D13" s="35"/>
      <c r="E13" s="274" t="str">
        <f t="shared" si="2"/>
        <v/>
      </c>
      <c r="F13" s="34"/>
      <c r="G13" s="34"/>
      <c r="H13" s="34"/>
      <c r="I13" s="34"/>
      <c r="J13" s="34"/>
      <c r="K13" s="245"/>
      <c r="L13" s="24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6"/>
      <c r="X13" s="241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96"/>
      <c r="AP13" s="242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245"/>
      <c r="BB13" s="242"/>
      <c r="BC13" s="34"/>
      <c r="BD13" s="34"/>
      <c r="BE13" s="34"/>
      <c r="BF13" s="34"/>
      <c r="BG13" s="34"/>
      <c r="BH13" s="34"/>
      <c r="BI13" s="34"/>
      <c r="BJ13" s="33"/>
      <c r="BK13" s="33"/>
      <c r="BL13" s="33"/>
      <c r="BM13" s="96"/>
      <c r="BN13" s="241"/>
      <c r="BO13" s="395"/>
      <c r="BP13" s="348"/>
      <c r="BQ13" s="348"/>
      <c r="BR13" s="33"/>
      <c r="BS13" s="33"/>
      <c r="BT13" s="96"/>
      <c r="BU13" s="254">
        <f t="shared" si="0"/>
        <v>0</v>
      </c>
      <c r="BV13" t="str">
        <f t="shared" si="1"/>
        <v xml:space="preserve"> </v>
      </c>
    </row>
    <row r="14" spans="1:75">
      <c r="A14" s="272"/>
      <c r="B14" s="205" t="s">
        <v>116</v>
      </c>
      <c r="C14" s="34"/>
      <c r="D14" s="35"/>
      <c r="E14" s="274" t="str">
        <f t="shared" si="2"/>
        <v/>
      </c>
      <c r="F14" s="34"/>
      <c r="G14" s="34"/>
      <c r="H14" s="34"/>
      <c r="I14" s="34"/>
      <c r="J14" s="34"/>
      <c r="K14" s="245"/>
      <c r="L14" s="24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6"/>
      <c r="X14" s="24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96"/>
      <c r="AP14" s="242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245"/>
      <c r="BB14" s="242"/>
      <c r="BC14" s="34"/>
      <c r="BD14" s="34"/>
      <c r="BE14" s="34"/>
      <c r="BF14" s="34"/>
      <c r="BG14" s="34"/>
      <c r="BH14" s="34"/>
      <c r="BI14" s="34"/>
      <c r="BJ14" s="33"/>
      <c r="BK14" s="33"/>
      <c r="BL14" s="33"/>
      <c r="BM14" s="96"/>
      <c r="BN14" s="241"/>
      <c r="BO14" s="395"/>
      <c r="BP14" s="348"/>
      <c r="BQ14" s="348"/>
      <c r="BR14" s="33"/>
      <c r="BS14" s="33"/>
      <c r="BT14" s="96"/>
      <c r="BU14" s="254">
        <f t="shared" si="0"/>
        <v>0</v>
      </c>
      <c r="BV14" t="str">
        <f t="shared" si="1"/>
        <v xml:space="preserve"> </v>
      </c>
    </row>
    <row r="15" spans="1:75">
      <c r="A15" s="272"/>
      <c r="B15" s="205" t="s">
        <v>117</v>
      </c>
      <c r="C15" s="34"/>
      <c r="D15" s="35"/>
      <c r="E15" s="274" t="str">
        <f t="shared" si="2"/>
        <v/>
      </c>
      <c r="F15" s="34"/>
      <c r="G15" s="34"/>
      <c r="H15" s="34"/>
      <c r="I15" s="34"/>
      <c r="J15" s="34"/>
      <c r="K15" s="245"/>
      <c r="L15" s="24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96"/>
      <c r="X15" s="241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96"/>
      <c r="AP15" s="242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245"/>
      <c r="BB15" s="242"/>
      <c r="BC15" s="34"/>
      <c r="BD15" s="34"/>
      <c r="BE15" s="34"/>
      <c r="BF15" s="34"/>
      <c r="BG15" s="34"/>
      <c r="BH15" s="34"/>
      <c r="BI15" s="34"/>
      <c r="BJ15" s="33"/>
      <c r="BK15" s="33"/>
      <c r="BL15" s="33"/>
      <c r="BM15" s="96"/>
      <c r="BN15" s="241"/>
      <c r="BO15" s="395"/>
      <c r="BP15" s="348"/>
      <c r="BQ15" s="348"/>
      <c r="BR15" s="33"/>
      <c r="BS15" s="33"/>
      <c r="BT15" s="96"/>
      <c r="BU15" s="254">
        <f t="shared" si="0"/>
        <v>0</v>
      </c>
      <c r="BV15" t="str">
        <f t="shared" si="1"/>
        <v xml:space="preserve"> </v>
      </c>
    </row>
    <row r="16" spans="1:75">
      <c r="A16" s="272"/>
      <c r="B16" s="205" t="s">
        <v>118</v>
      </c>
      <c r="C16" s="34"/>
      <c r="D16" s="35"/>
      <c r="E16" s="274" t="str">
        <f t="shared" si="2"/>
        <v/>
      </c>
      <c r="F16" s="34"/>
      <c r="G16" s="34"/>
      <c r="H16" s="34"/>
      <c r="I16" s="34"/>
      <c r="J16" s="34"/>
      <c r="K16" s="245"/>
      <c r="L16" s="24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96"/>
      <c r="X16" s="241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96"/>
      <c r="AP16" s="242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245"/>
      <c r="BB16" s="242"/>
      <c r="BC16" s="34"/>
      <c r="BD16" s="34"/>
      <c r="BE16" s="34"/>
      <c r="BF16" s="34"/>
      <c r="BG16" s="34"/>
      <c r="BH16" s="34"/>
      <c r="BI16" s="34"/>
      <c r="BJ16" s="33"/>
      <c r="BK16" s="33"/>
      <c r="BL16" s="33"/>
      <c r="BM16" s="96"/>
      <c r="BN16" s="241"/>
      <c r="BO16" s="395"/>
      <c r="BP16" s="348"/>
      <c r="BQ16" s="348"/>
      <c r="BR16" s="33"/>
      <c r="BS16" s="33"/>
      <c r="BT16" s="96"/>
      <c r="BU16" s="254">
        <f t="shared" si="0"/>
        <v>0</v>
      </c>
      <c r="BV16" t="str">
        <f t="shared" si="1"/>
        <v xml:space="preserve"> </v>
      </c>
    </row>
    <row r="17" spans="1:74">
      <c r="A17" s="272"/>
      <c r="B17" s="205" t="s">
        <v>119</v>
      </c>
      <c r="C17" s="34"/>
      <c r="D17" s="35"/>
      <c r="E17" s="274" t="str">
        <f t="shared" si="2"/>
        <v/>
      </c>
      <c r="F17" s="34"/>
      <c r="G17" s="34"/>
      <c r="H17" s="34"/>
      <c r="I17" s="34"/>
      <c r="J17" s="34"/>
      <c r="K17" s="245"/>
      <c r="L17" s="24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96"/>
      <c r="X17" s="241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96"/>
      <c r="AP17" s="242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245"/>
      <c r="BB17" s="242"/>
      <c r="BC17" s="34"/>
      <c r="BD17" s="34"/>
      <c r="BE17" s="34"/>
      <c r="BF17" s="34"/>
      <c r="BG17" s="34"/>
      <c r="BH17" s="34"/>
      <c r="BI17" s="34"/>
      <c r="BJ17" s="33"/>
      <c r="BK17" s="33"/>
      <c r="BL17" s="33"/>
      <c r="BM17" s="96"/>
      <c r="BN17" s="241"/>
      <c r="BO17" s="395"/>
      <c r="BP17" s="348"/>
      <c r="BQ17" s="348"/>
      <c r="BR17" s="33"/>
      <c r="BS17" s="33"/>
      <c r="BT17" s="96"/>
      <c r="BU17" s="254">
        <f t="shared" si="0"/>
        <v>0</v>
      </c>
      <c r="BV17" t="str">
        <f t="shared" si="1"/>
        <v xml:space="preserve"> </v>
      </c>
    </row>
    <row r="18" spans="1:74">
      <c r="A18" s="272"/>
      <c r="B18" s="37"/>
      <c r="C18" s="34"/>
      <c r="D18" s="35"/>
      <c r="E18" s="274" t="str">
        <f t="shared" si="2"/>
        <v/>
      </c>
      <c r="F18" s="38"/>
      <c r="G18" s="38"/>
      <c r="H18" s="38"/>
      <c r="I18" s="38"/>
      <c r="J18" s="38"/>
      <c r="K18" s="246"/>
      <c r="L18" s="24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96"/>
      <c r="X18" s="241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96"/>
      <c r="AP18" s="243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246"/>
      <c r="BB18" s="243"/>
      <c r="BC18" s="38"/>
      <c r="BD18" s="38"/>
      <c r="BE18" s="38"/>
      <c r="BF18" s="38"/>
      <c r="BG18" s="38"/>
      <c r="BH18" s="34"/>
      <c r="BI18" s="34"/>
      <c r="BJ18" s="33"/>
      <c r="BK18" s="33"/>
      <c r="BL18" s="33"/>
      <c r="BM18" s="96"/>
      <c r="BN18" s="241"/>
      <c r="BO18" s="395"/>
      <c r="BP18" s="348"/>
      <c r="BQ18" s="348"/>
      <c r="BR18" s="33"/>
      <c r="BS18" s="33"/>
      <c r="BT18" s="96"/>
      <c r="BU18" s="254">
        <f t="shared" si="0"/>
        <v>0</v>
      </c>
      <c r="BV18" t="str">
        <f t="shared" si="1"/>
        <v xml:space="preserve"> </v>
      </c>
    </row>
    <row r="19" spans="1:74">
      <c r="A19" s="272"/>
      <c r="B19" s="37"/>
      <c r="C19" s="34"/>
      <c r="D19" s="35"/>
      <c r="E19" s="274" t="str">
        <f t="shared" si="2"/>
        <v/>
      </c>
      <c r="F19" s="34"/>
      <c r="G19" s="34"/>
      <c r="H19" s="34"/>
      <c r="I19" s="34"/>
      <c r="J19" s="34"/>
      <c r="K19" s="245"/>
      <c r="L19" s="24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96"/>
      <c r="X19" s="241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96"/>
      <c r="AP19" s="242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245"/>
      <c r="BB19" s="242"/>
      <c r="BC19" s="34"/>
      <c r="BD19" s="34"/>
      <c r="BE19" s="34"/>
      <c r="BF19" s="34"/>
      <c r="BG19" s="34"/>
      <c r="BH19" s="34"/>
      <c r="BI19" s="34"/>
      <c r="BJ19" s="33"/>
      <c r="BK19" s="33"/>
      <c r="BL19" s="33"/>
      <c r="BM19" s="96"/>
      <c r="BN19" s="241"/>
      <c r="BO19" s="395"/>
      <c r="BP19" s="348"/>
      <c r="BQ19" s="348"/>
      <c r="BR19" s="33"/>
      <c r="BS19" s="33"/>
      <c r="BT19" s="96"/>
      <c r="BU19" s="254">
        <f t="shared" si="0"/>
        <v>0</v>
      </c>
      <c r="BV19" t="str">
        <f t="shared" si="1"/>
        <v xml:space="preserve"> </v>
      </c>
    </row>
    <row r="20" spans="1:74">
      <c r="A20" s="272"/>
      <c r="B20" s="37"/>
      <c r="C20" s="34"/>
      <c r="D20" s="35"/>
      <c r="E20" s="274" t="str">
        <f t="shared" si="2"/>
        <v/>
      </c>
      <c r="F20" s="34"/>
      <c r="G20" s="39"/>
      <c r="H20" s="39"/>
      <c r="I20" s="39"/>
      <c r="J20" s="39"/>
      <c r="K20" s="247"/>
      <c r="L20" s="24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96"/>
      <c r="X20" s="241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96"/>
      <c r="AP20" s="244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247"/>
      <c r="BB20" s="244"/>
      <c r="BC20" s="39"/>
      <c r="BD20" s="39"/>
      <c r="BE20" s="39"/>
      <c r="BF20" s="39"/>
      <c r="BG20" s="39"/>
      <c r="BH20" s="34"/>
      <c r="BI20" s="34"/>
      <c r="BJ20" s="33"/>
      <c r="BK20" s="33"/>
      <c r="BL20" s="33"/>
      <c r="BM20" s="96"/>
      <c r="BN20" s="241"/>
      <c r="BO20" s="395"/>
      <c r="BP20" s="348"/>
      <c r="BQ20" s="348"/>
      <c r="BR20" s="33"/>
      <c r="BS20" s="33"/>
      <c r="BT20" s="96"/>
      <c r="BU20" s="254">
        <f t="shared" si="0"/>
        <v>0</v>
      </c>
      <c r="BV20" t="str">
        <f t="shared" si="1"/>
        <v xml:space="preserve"> </v>
      </c>
    </row>
    <row r="21" spans="1:74">
      <c r="A21" s="272"/>
      <c r="B21" s="37"/>
      <c r="C21" s="34"/>
      <c r="D21" s="35"/>
      <c r="E21" s="274" t="str">
        <f t="shared" si="2"/>
        <v/>
      </c>
      <c r="F21" s="34"/>
      <c r="G21" s="34"/>
      <c r="H21" s="34"/>
      <c r="I21" s="34"/>
      <c r="J21" s="34"/>
      <c r="K21" s="245"/>
      <c r="L21" s="24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96"/>
      <c r="X21" s="241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96"/>
      <c r="AP21" s="242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245"/>
      <c r="BB21" s="242"/>
      <c r="BC21" s="34"/>
      <c r="BD21" s="34"/>
      <c r="BE21" s="34"/>
      <c r="BF21" s="34"/>
      <c r="BG21" s="34"/>
      <c r="BH21" s="34"/>
      <c r="BI21" s="34"/>
      <c r="BJ21" s="33"/>
      <c r="BK21" s="33"/>
      <c r="BL21" s="33"/>
      <c r="BM21" s="96"/>
      <c r="BN21" s="241"/>
      <c r="BO21" s="395"/>
      <c r="BP21" s="348"/>
      <c r="BQ21" s="348"/>
      <c r="BR21" s="33"/>
      <c r="BS21" s="33"/>
      <c r="BT21" s="96"/>
      <c r="BU21" s="254">
        <f t="shared" si="0"/>
        <v>0</v>
      </c>
      <c r="BV21" t="str">
        <f t="shared" si="1"/>
        <v xml:space="preserve"> </v>
      </c>
    </row>
    <row r="22" spans="1:74">
      <c r="A22" s="272"/>
      <c r="B22" s="37"/>
      <c r="C22" s="34"/>
      <c r="D22" s="35"/>
      <c r="E22" s="274" t="str">
        <f t="shared" si="2"/>
        <v/>
      </c>
      <c r="F22" s="34"/>
      <c r="G22" s="34"/>
      <c r="H22" s="34"/>
      <c r="I22" s="34"/>
      <c r="J22" s="34"/>
      <c r="K22" s="245"/>
      <c r="L22" s="24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96"/>
      <c r="X22" s="241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96"/>
      <c r="AP22" s="242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245"/>
      <c r="BB22" s="242"/>
      <c r="BC22" s="34"/>
      <c r="BD22" s="34"/>
      <c r="BE22" s="34"/>
      <c r="BF22" s="34"/>
      <c r="BG22" s="34"/>
      <c r="BH22" s="34"/>
      <c r="BI22" s="34"/>
      <c r="BJ22" s="33"/>
      <c r="BK22" s="33"/>
      <c r="BL22" s="33"/>
      <c r="BM22" s="96"/>
      <c r="BN22" s="241"/>
      <c r="BO22" s="395"/>
      <c r="BP22" s="348"/>
      <c r="BQ22" s="348"/>
      <c r="BR22" s="33"/>
      <c r="BS22" s="33"/>
      <c r="BT22" s="96"/>
      <c r="BU22" s="254">
        <f t="shared" si="0"/>
        <v>0</v>
      </c>
      <c r="BV22" t="str">
        <f t="shared" si="1"/>
        <v xml:space="preserve"> </v>
      </c>
    </row>
    <row r="23" spans="1:74">
      <c r="A23" s="272"/>
      <c r="B23" s="37"/>
      <c r="C23" s="34"/>
      <c r="D23" s="35"/>
      <c r="E23" s="274" t="str">
        <f t="shared" si="2"/>
        <v/>
      </c>
      <c r="F23" s="34"/>
      <c r="G23" s="34"/>
      <c r="H23" s="34"/>
      <c r="I23" s="34"/>
      <c r="J23" s="34"/>
      <c r="K23" s="245"/>
      <c r="L23" s="24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96"/>
      <c r="X23" s="24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96"/>
      <c r="AP23" s="242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245"/>
      <c r="BB23" s="242"/>
      <c r="BC23" s="34"/>
      <c r="BD23" s="34"/>
      <c r="BE23" s="34"/>
      <c r="BF23" s="34"/>
      <c r="BG23" s="34"/>
      <c r="BH23" s="34"/>
      <c r="BI23" s="34"/>
      <c r="BJ23" s="33"/>
      <c r="BK23" s="33"/>
      <c r="BL23" s="33"/>
      <c r="BM23" s="96"/>
      <c r="BN23" s="241"/>
      <c r="BO23" s="395"/>
      <c r="BP23" s="348"/>
      <c r="BQ23" s="348"/>
      <c r="BR23" s="33"/>
      <c r="BS23" s="33"/>
      <c r="BT23" s="96"/>
      <c r="BU23" s="254">
        <f t="shared" si="0"/>
        <v>0</v>
      </c>
      <c r="BV23" t="str">
        <f t="shared" si="1"/>
        <v xml:space="preserve"> </v>
      </c>
    </row>
    <row r="24" spans="1:74">
      <c r="A24" s="272"/>
      <c r="B24" s="37"/>
      <c r="C24" s="34"/>
      <c r="D24" s="35"/>
      <c r="E24" s="274" t="str">
        <f t="shared" si="2"/>
        <v/>
      </c>
      <c r="F24" s="34"/>
      <c r="G24" s="34"/>
      <c r="H24" s="34"/>
      <c r="I24" s="34"/>
      <c r="J24" s="34"/>
      <c r="K24" s="245"/>
      <c r="L24" s="24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96"/>
      <c r="X24" s="241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96"/>
      <c r="AP24" s="242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245"/>
      <c r="BB24" s="242"/>
      <c r="BC24" s="34"/>
      <c r="BD24" s="34"/>
      <c r="BE24" s="34"/>
      <c r="BF24" s="34"/>
      <c r="BG24" s="34"/>
      <c r="BH24" s="34"/>
      <c r="BI24" s="34"/>
      <c r="BJ24" s="33"/>
      <c r="BK24" s="33"/>
      <c r="BL24" s="33"/>
      <c r="BM24" s="96"/>
      <c r="BN24" s="241"/>
      <c r="BO24" s="395"/>
      <c r="BP24" s="348"/>
      <c r="BQ24" s="348"/>
      <c r="BR24" s="33"/>
      <c r="BS24" s="33"/>
      <c r="BT24" s="96"/>
      <c r="BU24" s="254">
        <f t="shared" si="0"/>
        <v>0</v>
      </c>
      <c r="BV24" t="str">
        <f t="shared" si="1"/>
        <v xml:space="preserve"> </v>
      </c>
    </row>
    <row r="25" spans="1:74">
      <c r="A25" s="272"/>
      <c r="B25" s="37"/>
      <c r="C25" s="34"/>
      <c r="D25" s="35"/>
      <c r="E25" s="274" t="str">
        <f t="shared" si="2"/>
        <v/>
      </c>
      <c r="F25" s="34"/>
      <c r="G25" s="34"/>
      <c r="H25" s="34"/>
      <c r="I25" s="34"/>
      <c r="J25" s="34"/>
      <c r="K25" s="245"/>
      <c r="L25" s="24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96"/>
      <c r="X25" s="24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96"/>
      <c r="AP25" s="242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245"/>
      <c r="BB25" s="242"/>
      <c r="BC25" s="34"/>
      <c r="BD25" s="34"/>
      <c r="BE25" s="34"/>
      <c r="BF25" s="34"/>
      <c r="BG25" s="34"/>
      <c r="BH25" s="34"/>
      <c r="BI25" s="34"/>
      <c r="BJ25" s="33"/>
      <c r="BK25" s="33"/>
      <c r="BL25" s="33"/>
      <c r="BM25" s="96"/>
      <c r="BN25" s="241"/>
      <c r="BO25" s="395"/>
      <c r="BP25" s="348"/>
      <c r="BQ25" s="348"/>
      <c r="BR25" s="33"/>
      <c r="BS25" s="33"/>
      <c r="BT25" s="96"/>
      <c r="BU25" s="254">
        <f t="shared" si="0"/>
        <v>0</v>
      </c>
      <c r="BV25" t="str">
        <f t="shared" si="1"/>
        <v xml:space="preserve"> </v>
      </c>
    </row>
    <row r="26" spans="1:74">
      <c r="A26" s="272"/>
      <c r="B26" s="37"/>
      <c r="C26" s="34"/>
      <c r="D26" s="35"/>
      <c r="E26" s="274" t="str">
        <f t="shared" si="2"/>
        <v/>
      </c>
      <c r="F26" s="34"/>
      <c r="G26" s="34"/>
      <c r="H26" s="34"/>
      <c r="I26" s="34"/>
      <c r="J26" s="34"/>
      <c r="K26" s="245"/>
      <c r="L26" s="24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96"/>
      <c r="X26" s="241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96"/>
      <c r="AP26" s="242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245"/>
      <c r="BB26" s="242"/>
      <c r="BC26" s="34"/>
      <c r="BD26" s="34"/>
      <c r="BE26" s="34"/>
      <c r="BF26" s="34"/>
      <c r="BG26" s="34"/>
      <c r="BH26" s="34"/>
      <c r="BI26" s="34"/>
      <c r="BJ26" s="33"/>
      <c r="BK26" s="33"/>
      <c r="BL26" s="33"/>
      <c r="BM26" s="96"/>
      <c r="BN26" s="241"/>
      <c r="BO26" s="395"/>
      <c r="BP26" s="348"/>
      <c r="BQ26" s="348"/>
      <c r="BR26" s="33"/>
      <c r="BS26" s="33"/>
      <c r="BT26" s="96"/>
      <c r="BU26" s="254">
        <f t="shared" si="0"/>
        <v>0</v>
      </c>
      <c r="BV26" t="str">
        <f t="shared" si="1"/>
        <v xml:space="preserve"> </v>
      </c>
    </row>
    <row r="27" spans="1:74">
      <c r="A27" s="272"/>
      <c r="B27" s="37"/>
      <c r="C27" s="34"/>
      <c r="D27" s="35"/>
      <c r="E27" s="274" t="str">
        <f t="shared" si="2"/>
        <v/>
      </c>
      <c r="F27" s="34"/>
      <c r="G27" s="34"/>
      <c r="H27" s="34"/>
      <c r="I27" s="34"/>
      <c r="J27" s="34"/>
      <c r="K27" s="245"/>
      <c r="L27" s="24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96"/>
      <c r="X27" s="241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96"/>
      <c r="AP27" s="242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245"/>
      <c r="BB27" s="242"/>
      <c r="BC27" s="34"/>
      <c r="BD27" s="34"/>
      <c r="BE27" s="34"/>
      <c r="BF27" s="34"/>
      <c r="BG27" s="34"/>
      <c r="BH27" s="34"/>
      <c r="BI27" s="34"/>
      <c r="BJ27" s="33"/>
      <c r="BK27" s="33"/>
      <c r="BL27" s="33"/>
      <c r="BM27" s="96"/>
      <c r="BN27" s="241"/>
      <c r="BO27" s="395"/>
      <c r="BP27" s="348"/>
      <c r="BQ27" s="348"/>
      <c r="BR27" s="33"/>
      <c r="BS27" s="33"/>
      <c r="BT27" s="96"/>
      <c r="BU27" s="254">
        <f t="shared" si="0"/>
        <v>0</v>
      </c>
      <c r="BV27" t="str">
        <f t="shared" si="1"/>
        <v xml:space="preserve"> </v>
      </c>
    </row>
    <row r="28" spans="1:74">
      <c r="A28" s="272"/>
      <c r="B28" s="37"/>
      <c r="C28" s="34"/>
      <c r="D28" s="35"/>
      <c r="E28" s="274" t="str">
        <f t="shared" si="2"/>
        <v/>
      </c>
      <c r="F28" s="34"/>
      <c r="G28" s="34"/>
      <c r="H28" s="34"/>
      <c r="I28" s="34"/>
      <c r="J28" s="34"/>
      <c r="K28" s="245"/>
      <c r="L28" s="24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96"/>
      <c r="X28" s="241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96"/>
      <c r="AP28" s="242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245"/>
      <c r="BB28" s="242"/>
      <c r="BC28" s="34"/>
      <c r="BD28" s="34"/>
      <c r="BE28" s="34"/>
      <c r="BF28" s="34"/>
      <c r="BG28" s="34"/>
      <c r="BH28" s="34"/>
      <c r="BI28" s="34"/>
      <c r="BJ28" s="33"/>
      <c r="BK28" s="33"/>
      <c r="BL28" s="33"/>
      <c r="BM28" s="96"/>
      <c r="BN28" s="241"/>
      <c r="BO28" s="395"/>
      <c r="BP28" s="348"/>
      <c r="BQ28" s="348"/>
      <c r="BR28" s="33"/>
      <c r="BS28" s="33"/>
      <c r="BT28" s="96"/>
      <c r="BU28" s="254">
        <f t="shared" si="0"/>
        <v>0</v>
      </c>
      <c r="BV28" t="str">
        <f t="shared" si="1"/>
        <v xml:space="preserve"> </v>
      </c>
    </row>
    <row r="29" spans="1:74">
      <c r="A29" s="272"/>
      <c r="B29" s="37"/>
      <c r="C29" s="34"/>
      <c r="D29" s="35"/>
      <c r="E29" s="274" t="str">
        <f t="shared" si="2"/>
        <v/>
      </c>
      <c r="F29" s="34"/>
      <c r="G29" s="34"/>
      <c r="H29" s="34"/>
      <c r="I29" s="34"/>
      <c r="J29" s="34"/>
      <c r="K29" s="245"/>
      <c r="L29" s="24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96"/>
      <c r="X29" s="241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96"/>
      <c r="AP29" s="242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245"/>
      <c r="BB29" s="242"/>
      <c r="BC29" s="34"/>
      <c r="BD29" s="34"/>
      <c r="BE29" s="34"/>
      <c r="BF29" s="34"/>
      <c r="BG29" s="34"/>
      <c r="BH29" s="34"/>
      <c r="BI29" s="34"/>
      <c r="BJ29" s="33"/>
      <c r="BK29" s="33"/>
      <c r="BL29" s="33"/>
      <c r="BM29" s="96"/>
      <c r="BN29" s="241"/>
      <c r="BO29" s="395"/>
      <c r="BP29" s="348"/>
      <c r="BQ29" s="348"/>
      <c r="BR29" s="33"/>
      <c r="BS29" s="33"/>
      <c r="BT29" s="96"/>
      <c r="BU29" s="254">
        <f t="shared" si="0"/>
        <v>0</v>
      </c>
      <c r="BV29" t="str">
        <f t="shared" si="1"/>
        <v xml:space="preserve"> </v>
      </c>
    </row>
    <row r="30" spans="1:74">
      <c r="A30" s="272"/>
      <c r="B30" s="37"/>
      <c r="C30" s="34"/>
      <c r="D30" s="35"/>
      <c r="E30" s="274" t="str">
        <f t="shared" si="2"/>
        <v/>
      </c>
      <c r="F30" s="34"/>
      <c r="G30" s="34"/>
      <c r="H30" s="34"/>
      <c r="I30" s="34"/>
      <c r="J30" s="34"/>
      <c r="K30" s="245"/>
      <c r="L30" s="24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96"/>
      <c r="X30" s="241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96"/>
      <c r="AP30" s="242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245"/>
      <c r="BB30" s="242"/>
      <c r="BC30" s="34"/>
      <c r="BD30" s="34"/>
      <c r="BE30" s="34"/>
      <c r="BF30" s="34"/>
      <c r="BG30" s="34"/>
      <c r="BH30" s="34"/>
      <c r="BI30" s="34"/>
      <c r="BJ30" s="33"/>
      <c r="BK30" s="33"/>
      <c r="BL30" s="33"/>
      <c r="BM30" s="96"/>
      <c r="BN30" s="241"/>
      <c r="BO30" s="395"/>
      <c r="BP30" s="348"/>
      <c r="BQ30" s="348"/>
      <c r="BR30" s="33"/>
      <c r="BS30" s="33"/>
      <c r="BT30" s="96"/>
      <c r="BU30" s="254">
        <f t="shared" si="0"/>
        <v>0</v>
      </c>
      <c r="BV30" t="str">
        <f t="shared" si="1"/>
        <v xml:space="preserve"> </v>
      </c>
    </row>
    <row r="31" spans="1:74">
      <c r="A31" s="272"/>
      <c r="B31" s="37"/>
      <c r="C31" s="34"/>
      <c r="D31" s="35"/>
      <c r="E31" s="274" t="str">
        <f t="shared" si="2"/>
        <v/>
      </c>
      <c r="F31" s="34"/>
      <c r="G31" s="34"/>
      <c r="H31" s="34"/>
      <c r="I31" s="34"/>
      <c r="J31" s="34"/>
      <c r="K31" s="245"/>
      <c r="L31" s="24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96"/>
      <c r="X31" s="241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96"/>
      <c r="AP31" s="242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245"/>
      <c r="BB31" s="242"/>
      <c r="BC31" s="34"/>
      <c r="BD31" s="34"/>
      <c r="BE31" s="34"/>
      <c r="BF31" s="34"/>
      <c r="BG31" s="34"/>
      <c r="BH31" s="34"/>
      <c r="BI31" s="34"/>
      <c r="BJ31" s="33"/>
      <c r="BK31" s="33"/>
      <c r="BL31" s="33"/>
      <c r="BM31" s="96"/>
      <c r="BN31" s="241"/>
      <c r="BO31" s="395"/>
      <c r="BP31" s="348"/>
      <c r="BQ31" s="348"/>
      <c r="BR31" s="33"/>
      <c r="BS31" s="33"/>
      <c r="BT31" s="96"/>
      <c r="BU31" s="254">
        <f t="shared" si="0"/>
        <v>0</v>
      </c>
      <c r="BV31" t="str">
        <f t="shared" si="1"/>
        <v xml:space="preserve"> </v>
      </c>
    </row>
    <row r="32" spans="1:74">
      <c r="A32" s="272"/>
      <c r="B32" s="37"/>
      <c r="C32" s="34"/>
      <c r="D32" s="35"/>
      <c r="E32" s="274" t="str">
        <f t="shared" si="2"/>
        <v/>
      </c>
      <c r="F32" s="34"/>
      <c r="G32" s="34"/>
      <c r="H32" s="34"/>
      <c r="I32" s="34"/>
      <c r="J32" s="34"/>
      <c r="K32" s="245"/>
      <c r="L32" s="24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96"/>
      <c r="X32" s="24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96"/>
      <c r="AP32" s="242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245"/>
      <c r="BB32" s="242"/>
      <c r="BC32" s="34"/>
      <c r="BD32" s="34"/>
      <c r="BE32" s="34"/>
      <c r="BF32" s="34"/>
      <c r="BG32" s="34"/>
      <c r="BH32" s="34"/>
      <c r="BI32" s="34"/>
      <c r="BJ32" s="33"/>
      <c r="BK32" s="33"/>
      <c r="BL32" s="33"/>
      <c r="BM32" s="96"/>
      <c r="BN32" s="241"/>
      <c r="BO32" s="395"/>
      <c r="BP32" s="348"/>
      <c r="BQ32" s="348"/>
      <c r="BR32" s="33"/>
      <c r="BS32" s="33"/>
      <c r="BT32" s="96"/>
      <c r="BU32" s="254">
        <f t="shared" si="0"/>
        <v>0</v>
      </c>
      <c r="BV32" t="str">
        <f t="shared" si="1"/>
        <v xml:space="preserve"> </v>
      </c>
    </row>
    <row r="33" spans="1:75" ht="13.5" thickBot="1">
      <c r="A33" s="261">
        <f>SUM(A8:A32)</f>
        <v>0</v>
      </c>
      <c r="B33" s="262"/>
      <c r="C33" s="264">
        <f>SUM(C8:C32)</f>
        <v>0</v>
      </c>
      <c r="D33" s="263">
        <f>SUM(D8:D32)</f>
        <v>0</v>
      </c>
      <c r="E33" s="274" t="str">
        <f>IF(C33=0,"",D33/C33)</f>
        <v/>
      </c>
      <c r="F33" s="255">
        <f>SUM(F8:F32)</f>
        <v>0</v>
      </c>
      <c r="G33" s="256">
        <f t="shared" ref="G33:BR33" si="3">SUM(G8:G32)</f>
        <v>0</v>
      </c>
      <c r="H33" s="256">
        <f t="shared" si="3"/>
        <v>0</v>
      </c>
      <c r="I33" s="256">
        <f t="shared" si="3"/>
        <v>0</v>
      </c>
      <c r="J33" s="256">
        <f t="shared" si="3"/>
        <v>0</v>
      </c>
      <c r="K33" s="256">
        <f t="shared" si="3"/>
        <v>0</v>
      </c>
      <c r="L33" s="257">
        <f t="shared" si="3"/>
        <v>0</v>
      </c>
      <c r="M33" s="256">
        <f t="shared" si="3"/>
        <v>0</v>
      </c>
      <c r="N33" s="256">
        <f t="shared" si="3"/>
        <v>0</v>
      </c>
      <c r="O33" s="256">
        <f t="shared" si="3"/>
        <v>0</v>
      </c>
      <c r="P33" s="256">
        <f t="shared" si="3"/>
        <v>0</v>
      </c>
      <c r="Q33" s="256">
        <f t="shared" si="3"/>
        <v>0</v>
      </c>
      <c r="R33" s="256">
        <f t="shared" si="3"/>
        <v>0</v>
      </c>
      <c r="S33" s="256">
        <f t="shared" si="3"/>
        <v>0</v>
      </c>
      <c r="T33" s="256">
        <f t="shared" si="3"/>
        <v>0</v>
      </c>
      <c r="U33" s="256">
        <f t="shared" si="3"/>
        <v>0</v>
      </c>
      <c r="V33" s="256">
        <f t="shared" si="3"/>
        <v>0</v>
      </c>
      <c r="W33" s="256">
        <f t="shared" si="3"/>
        <v>0</v>
      </c>
      <c r="X33" s="257">
        <f t="shared" si="3"/>
        <v>0</v>
      </c>
      <c r="Y33" s="256">
        <f t="shared" si="3"/>
        <v>0</v>
      </c>
      <c r="Z33" s="256">
        <f t="shared" si="3"/>
        <v>0</v>
      </c>
      <c r="AA33" s="256">
        <f t="shared" si="3"/>
        <v>0</v>
      </c>
      <c r="AB33" s="256">
        <f t="shared" si="3"/>
        <v>0</v>
      </c>
      <c r="AC33" s="256">
        <f t="shared" si="3"/>
        <v>0</v>
      </c>
      <c r="AD33" s="256">
        <f t="shared" si="3"/>
        <v>0</v>
      </c>
      <c r="AE33" s="256">
        <f t="shared" si="3"/>
        <v>0</v>
      </c>
      <c r="AF33" s="256">
        <f t="shared" si="3"/>
        <v>0</v>
      </c>
      <c r="AG33" s="256">
        <f t="shared" si="3"/>
        <v>0</v>
      </c>
      <c r="AH33" s="256">
        <f t="shared" si="3"/>
        <v>0</v>
      </c>
      <c r="AI33" s="256">
        <f t="shared" si="3"/>
        <v>0</v>
      </c>
      <c r="AJ33" s="256">
        <f t="shared" si="3"/>
        <v>0</v>
      </c>
      <c r="AK33" s="256">
        <f t="shared" si="3"/>
        <v>0</v>
      </c>
      <c r="AL33" s="256">
        <f t="shared" si="3"/>
        <v>0</v>
      </c>
      <c r="AM33" s="256">
        <f t="shared" si="3"/>
        <v>0</v>
      </c>
      <c r="AN33" s="256">
        <f t="shared" si="3"/>
        <v>0</v>
      </c>
      <c r="AO33" s="256">
        <f t="shared" si="3"/>
        <v>0</v>
      </c>
      <c r="AP33" s="257">
        <f t="shared" si="3"/>
        <v>0</v>
      </c>
      <c r="AQ33" s="256">
        <f t="shared" si="3"/>
        <v>0</v>
      </c>
      <c r="AR33" s="256">
        <f t="shared" si="3"/>
        <v>0</v>
      </c>
      <c r="AS33" s="256">
        <f t="shared" si="3"/>
        <v>0</v>
      </c>
      <c r="AT33" s="256">
        <f t="shared" si="3"/>
        <v>0</v>
      </c>
      <c r="AU33" s="256">
        <f t="shared" si="3"/>
        <v>0</v>
      </c>
      <c r="AV33" s="256">
        <f t="shared" si="3"/>
        <v>0</v>
      </c>
      <c r="AW33" s="256">
        <f t="shared" si="3"/>
        <v>0</v>
      </c>
      <c r="AX33" s="256">
        <f t="shared" si="3"/>
        <v>0</v>
      </c>
      <c r="AY33" s="256">
        <f t="shared" si="3"/>
        <v>0</v>
      </c>
      <c r="AZ33" s="256">
        <f t="shared" si="3"/>
        <v>0</v>
      </c>
      <c r="BA33" s="256">
        <f t="shared" si="3"/>
        <v>0</v>
      </c>
      <c r="BB33" s="257">
        <f t="shared" si="3"/>
        <v>0</v>
      </c>
      <c r="BC33" s="256">
        <f t="shared" si="3"/>
        <v>0</v>
      </c>
      <c r="BD33" s="256">
        <f t="shared" si="3"/>
        <v>0</v>
      </c>
      <c r="BE33" s="256">
        <f t="shared" si="3"/>
        <v>0</v>
      </c>
      <c r="BF33" s="256">
        <f t="shared" si="3"/>
        <v>0</v>
      </c>
      <c r="BG33" s="256">
        <f t="shared" si="3"/>
        <v>0</v>
      </c>
      <c r="BH33" s="256">
        <f t="shared" si="3"/>
        <v>0</v>
      </c>
      <c r="BI33" s="256">
        <f t="shared" si="3"/>
        <v>0</v>
      </c>
      <c r="BJ33" s="256">
        <f t="shared" si="3"/>
        <v>0</v>
      </c>
      <c r="BK33" s="256">
        <f t="shared" si="3"/>
        <v>0</v>
      </c>
      <c r="BL33" s="256">
        <f t="shared" si="3"/>
        <v>0</v>
      </c>
      <c r="BM33" s="256">
        <f t="shared" si="3"/>
        <v>0</v>
      </c>
      <c r="BN33" s="257">
        <f t="shared" si="3"/>
        <v>0</v>
      </c>
      <c r="BO33" s="398">
        <f t="shared" si="3"/>
        <v>0</v>
      </c>
      <c r="BP33" s="399">
        <f t="shared" si="3"/>
        <v>0</v>
      </c>
      <c r="BQ33" s="256">
        <f t="shared" si="3"/>
        <v>0</v>
      </c>
      <c r="BR33" s="256">
        <f t="shared" si="3"/>
        <v>0</v>
      </c>
      <c r="BS33" s="256">
        <f t="shared" ref="BS33:BT33" si="4">SUM(BS8:BS32)</f>
        <v>0</v>
      </c>
      <c r="BT33" s="256">
        <f t="shared" si="4"/>
        <v>0</v>
      </c>
      <c r="BU33" s="258">
        <f>SUM(BU8:BU32)</f>
        <v>0</v>
      </c>
      <c r="BV33" s="259">
        <f>SUM(F33:BT33)</f>
        <v>0</v>
      </c>
      <c r="BW33" t="str">
        <f>IF(BV33=C33," ","Total Hours Paid does not match Total Hours Per Employee")</f>
        <v xml:space="preserve"> </v>
      </c>
    </row>
    <row r="34" spans="1:75">
      <c r="B34" s="17"/>
      <c r="C34" s="17"/>
      <c r="D34" s="17"/>
      <c r="E34" s="17"/>
      <c r="F34" s="17"/>
      <c r="G34" s="17"/>
      <c r="H34" s="251"/>
      <c r="I34" s="17"/>
      <c r="J34" s="40"/>
      <c r="K34" s="40"/>
      <c r="L34" s="40"/>
      <c r="M34" s="40"/>
      <c r="N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</row>
    <row r="35" spans="1:75" hidden="1">
      <c r="B35" s="17"/>
      <c r="C35" s="17"/>
      <c r="D35" s="41" t="s">
        <v>85</v>
      </c>
      <c r="E35" s="42" t="s">
        <v>86</v>
      </c>
      <c r="F35" s="17"/>
      <c r="G35" s="17"/>
      <c r="H35" s="17"/>
      <c r="I35" s="17"/>
      <c r="J35" s="40"/>
      <c r="K35" s="40"/>
      <c r="L35" s="40"/>
      <c r="M35" s="40"/>
      <c r="N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</row>
    <row r="36" spans="1:75" hidden="1">
      <c r="A36" s="43"/>
      <c r="B36" s="42"/>
      <c r="C36" s="42"/>
      <c r="D36" s="44">
        <f>IF(A33&gt;0,(#REF!/A33),0)</f>
        <v>0</v>
      </c>
      <c r="E36" s="45" t="e">
        <f>AVERAGE(E8:E32)</f>
        <v>#DIV/0!</v>
      </c>
      <c r="F36" s="42"/>
      <c r="G36" s="42"/>
      <c r="H36" s="42"/>
      <c r="I36" s="46" t="s">
        <v>87</v>
      </c>
      <c r="J36" s="47">
        <f>IF(H33&gt;0,(SUMIF(F8:F32,"&gt;0",$E8:$E32))/(COUNTIF(F8:F32,"&gt;0")),0)</f>
        <v>0</v>
      </c>
      <c r="K36" s="47">
        <f>IF(I33&gt;0,(SUMIF(H8:H32,"&gt;0",$E8:$E32))/(COUNTIF(H8:H32,"&gt;0")),0)</f>
        <v>0</v>
      </c>
      <c r="L36" s="47">
        <f>IF(J33&gt;0,(SUMIF(I8:I32,"&gt;0",$E8:$E32))/(COUNTIF(I8:I32,"&gt;0")),0)</f>
        <v>0</v>
      </c>
      <c r="M36" s="47">
        <f>IF(K33&gt;0,(SUMIF(J8:J32,"&gt;0",$E8:$E32))/(COUNTIF(J8:J32,"&gt;0")),0)</f>
        <v>0</v>
      </c>
      <c r="N36" s="47">
        <f>IF(L33&gt;0,(SUMIF(K8:K32,"&gt;0",$E8:$E32))/(COUNTIF(K8:K32,"&gt;0")),0)</f>
        <v>0</v>
      </c>
      <c r="BB36" s="47">
        <f>IF(AQ33&gt;0,(SUMIF(AP8:AP32,"&gt;0",$E8:$E32))/(COUNTIF(AP8:AP32,"&gt;0")),0)</f>
        <v>0</v>
      </c>
      <c r="BC36" s="47">
        <f>IF(AR33&gt;0,(SUMIF(AQ8:AQ32,"&gt;0",$E8:$E32))/(COUNTIF(AQ8:AQ32,"&gt;0")),0)</f>
        <v>0</v>
      </c>
      <c r="BD36" s="47">
        <f>IF(BB33&gt;0,(SUMIF(AR8:AR32,"&gt;0",$E8:$E32))/(COUNTIF(AR8:AR32,"&gt;0")),0)</f>
        <v>0</v>
      </c>
      <c r="BE36" s="47">
        <f t="shared" ref="BE36:BL36" si="5">IF(BC33&gt;0,(SUMIF(BB8:BB32,"&gt;0",$E8:$E32))/(COUNTIF(BB8:BB32,"&gt;0")),0)</f>
        <v>0</v>
      </c>
      <c r="BF36" s="47">
        <f t="shared" si="5"/>
        <v>0</v>
      </c>
      <c r="BG36" s="47">
        <f t="shared" si="5"/>
        <v>0</v>
      </c>
      <c r="BH36" s="47">
        <f t="shared" si="5"/>
        <v>0</v>
      </c>
      <c r="BI36" s="47">
        <f t="shared" si="5"/>
        <v>0</v>
      </c>
      <c r="BJ36" s="47">
        <f t="shared" si="5"/>
        <v>0</v>
      </c>
      <c r="BK36" s="47">
        <f t="shared" si="5"/>
        <v>0</v>
      </c>
      <c r="BL36" s="47">
        <f t="shared" si="5"/>
        <v>0</v>
      </c>
      <c r="BM36" s="182"/>
      <c r="BN36" s="182"/>
      <c r="BO36" s="182"/>
      <c r="BP36" s="43"/>
      <c r="BQ36" s="43"/>
      <c r="BR36" s="43"/>
      <c r="BS36" s="43"/>
    </row>
    <row r="37" spans="1:75" hidden="1">
      <c r="A37" s="48"/>
      <c r="B37" s="49"/>
      <c r="C37" s="49"/>
      <c r="D37" s="49"/>
      <c r="E37" s="49"/>
      <c r="F37" s="49"/>
      <c r="G37" s="49"/>
      <c r="H37" s="49"/>
      <c r="I37" s="50" t="s">
        <v>79</v>
      </c>
      <c r="J37" s="51">
        <f>IF(H33&gt;0, (SUMIF(F8:F32,"&gt;0",$A8:$A32)),0)</f>
        <v>0</v>
      </c>
      <c r="K37" s="51">
        <f>IF(I33&gt;0, (SUMIF(H8:H32,"&gt;0",$A8:$A32)),0)</f>
        <v>0</v>
      </c>
      <c r="L37" s="51">
        <f>IF(J33&gt;0, (SUMIF(I8:I32,"&gt;0",$A8:$A32)),0)</f>
        <v>0</v>
      </c>
      <c r="M37" s="51">
        <f>IF(K33&gt;0, (SUMIF(J8:J32,"&gt;0",$A8:$A32)),0)</f>
        <v>0</v>
      </c>
      <c r="N37" s="51">
        <f>IF(L33&gt;0, (SUMIF(K8:K32,"&gt;0",$A8:$A32)),0)</f>
        <v>0</v>
      </c>
      <c r="BB37" s="51">
        <f>IF(AQ33&gt;0, (SUMIF(AP8:AP32,"&gt;0",$A8:$A32)),0)</f>
        <v>0</v>
      </c>
      <c r="BC37" s="51">
        <f>IF(AR33&gt;0, (SUMIF(AQ8:AQ32,"&gt;0",$A8:$A32)),0)</f>
        <v>0</v>
      </c>
      <c r="BD37" s="51">
        <f>IF(BB33&gt;0, (SUMIF(AR8:AR32,"&gt;0",$A8:$A32)),0)</f>
        <v>0</v>
      </c>
      <c r="BE37" s="51">
        <f t="shared" ref="BE37:BL37" si="6">IF(BC33&gt;0, (SUMIF(BB8:BB32,"&gt;0",$A8:$A32)),0)</f>
        <v>0</v>
      </c>
      <c r="BF37" s="51">
        <f t="shared" si="6"/>
        <v>0</v>
      </c>
      <c r="BG37" s="51">
        <f t="shared" si="6"/>
        <v>0</v>
      </c>
      <c r="BH37" s="51">
        <f t="shared" si="6"/>
        <v>0</v>
      </c>
      <c r="BI37" s="51">
        <f t="shared" si="6"/>
        <v>0</v>
      </c>
      <c r="BJ37" s="51">
        <f t="shared" si="6"/>
        <v>0</v>
      </c>
      <c r="BK37" s="51">
        <f t="shared" si="6"/>
        <v>0</v>
      </c>
      <c r="BL37" s="51">
        <f t="shared" si="6"/>
        <v>0</v>
      </c>
      <c r="BM37" s="183"/>
      <c r="BN37" s="183"/>
      <c r="BO37" s="183"/>
      <c r="BP37" s="48"/>
      <c r="BQ37" s="48"/>
      <c r="BR37" s="48"/>
      <c r="BS37" s="48"/>
    </row>
    <row r="38" spans="1:75" hidden="1">
      <c r="A38" s="52"/>
      <c r="B38" s="53"/>
      <c r="C38" s="53"/>
      <c r="D38" s="53"/>
      <c r="E38" s="53"/>
      <c r="F38" s="53"/>
      <c r="G38" s="53"/>
      <c r="H38" s="53"/>
      <c r="I38" s="54" t="s">
        <v>81</v>
      </c>
      <c r="J38" s="55">
        <f>IF(H33&gt;0, (SUMIF(F8:F32,"&gt;0",#REF!)),0)</f>
        <v>0</v>
      </c>
      <c r="K38" s="55">
        <f>IF(I33&gt;0, (SUMIF(H8:H32,"&gt;0",#REF!)),0)</f>
        <v>0</v>
      </c>
      <c r="L38" s="55">
        <f>IF(J33&gt;0, (SUMIF(I8:I32,"&gt;0",#REF!)),0)</f>
        <v>0</v>
      </c>
      <c r="M38" s="55">
        <f>IF(K33&gt;0, (SUMIF(J8:J32,"&gt;0",#REF!)),0)</f>
        <v>0</v>
      </c>
      <c r="N38" s="55">
        <f>IF(L33&gt;0, (SUMIF(K8:K32,"&gt;0",#REF!)),0)</f>
        <v>0</v>
      </c>
      <c r="BB38" s="55">
        <f>IF(AQ33&gt;0, (SUMIF(AP8:AP32,"&gt;0",#REF!)),0)</f>
        <v>0</v>
      </c>
      <c r="BC38" s="55">
        <f>IF(AR33&gt;0, (SUMIF(AQ8:AQ32,"&gt;0",#REF!)),0)</f>
        <v>0</v>
      </c>
      <c r="BD38" s="55">
        <f>IF(BB33&gt;0, (SUMIF(AR8:AR32,"&gt;0",#REF!)),0)</f>
        <v>0</v>
      </c>
      <c r="BE38" s="55">
        <f>IF(BC33&gt;0, (SUMIF(BB8:BB32,"&gt;0",#REF!)),0)</f>
        <v>0</v>
      </c>
      <c r="BF38" s="55">
        <f>IF(BD33&gt;0, (SUMIF(BC8:BC32,"&gt;0",#REF!)),0)</f>
        <v>0</v>
      </c>
      <c r="BG38" s="55">
        <f>IF(BE33&gt;0, (SUMIF(BD8:BD32,"&gt;0",#REF!)),0)</f>
        <v>0</v>
      </c>
      <c r="BH38" s="55">
        <f>IF(BF33&gt;0, (SUMIF(BE8:BE32,"&gt;0",#REF!)),0)</f>
        <v>0</v>
      </c>
      <c r="BI38" s="55">
        <f>IF(BG33&gt;0, (SUMIF(BF8:BF32,"&gt;0",#REF!)),0)</f>
        <v>0</v>
      </c>
      <c r="BJ38" s="55">
        <f>IF(BH33&gt;0, (SUMIF(BG8:BG32,"&gt;0",#REF!)),0)</f>
        <v>0</v>
      </c>
      <c r="BK38" s="55">
        <f>IF(BI33&gt;0, (SUMIF(BH8:BH32,"&gt;0",#REF!)),0)</f>
        <v>0</v>
      </c>
      <c r="BL38" s="55">
        <f>IF(BJ33&gt;0, (SUMIF(BI8:BI32,"&gt;0",#REF!)),0)</f>
        <v>0</v>
      </c>
      <c r="BM38" s="184"/>
      <c r="BN38" s="184"/>
      <c r="BO38" s="184"/>
      <c r="BP38" s="52"/>
      <c r="BQ38" s="52"/>
      <c r="BR38" s="52"/>
      <c r="BS38" s="52"/>
    </row>
    <row r="39" spans="1:75" hidden="1">
      <c r="A39" s="56"/>
      <c r="B39" s="41"/>
      <c r="C39" s="41"/>
      <c r="D39" s="41"/>
      <c r="E39" s="41"/>
      <c r="F39" s="41"/>
      <c r="G39" s="41"/>
      <c r="H39" s="41"/>
      <c r="I39" s="57" t="s">
        <v>88</v>
      </c>
      <c r="J39" s="58">
        <f>IF(H33&gt;0,(J38/J37),0)</f>
        <v>0</v>
      </c>
      <c r="K39" s="58">
        <f>IF(I33&gt;0,(K38/K37),0)</f>
        <v>0</v>
      </c>
      <c r="L39" s="58">
        <f>IF(J33&gt;0,(L38/L37),0)</f>
        <v>0</v>
      </c>
      <c r="M39" s="58">
        <f>IF(K33&gt;0,(M38/M37),0)</f>
        <v>0</v>
      </c>
      <c r="N39" s="58">
        <f>IF(L33&gt;0,(N38/N37),0)</f>
        <v>0</v>
      </c>
      <c r="BB39" s="58">
        <f>IF(AQ33&gt;0,(BB38/BB37),0)</f>
        <v>0</v>
      </c>
      <c r="BC39" s="58">
        <f>IF(AR33&gt;0,(BC38/BC37),0)</f>
        <v>0</v>
      </c>
      <c r="BD39" s="58">
        <f t="shared" ref="BD39:BL39" si="7">IF(BB33&gt;0,(BD38/BD37),0)</f>
        <v>0</v>
      </c>
      <c r="BE39" s="58">
        <f t="shared" si="7"/>
        <v>0</v>
      </c>
      <c r="BF39" s="58">
        <f t="shared" si="7"/>
        <v>0</v>
      </c>
      <c r="BG39" s="58">
        <f t="shared" si="7"/>
        <v>0</v>
      </c>
      <c r="BH39" s="58">
        <f t="shared" si="7"/>
        <v>0</v>
      </c>
      <c r="BI39" s="58">
        <f t="shared" si="7"/>
        <v>0</v>
      </c>
      <c r="BJ39" s="58">
        <f t="shared" si="7"/>
        <v>0</v>
      </c>
      <c r="BK39" s="58">
        <f t="shared" si="7"/>
        <v>0</v>
      </c>
      <c r="BL39" s="58">
        <f t="shared" si="7"/>
        <v>0</v>
      </c>
      <c r="BM39" s="185"/>
      <c r="BN39" s="185"/>
      <c r="BO39" s="185"/>
      <c r="BP39" s="56"/>
      <c r="BQ39" s="56"/>
      <c r="BR39" s="56"/>
      <c r="BS39" s="56"/>
    </row>
    <row r="40" spans="1: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V41" s="2"/>
    </row>
  </sheetData>
  <sheetProtection password="FAB2" sheet="1" objects="1" scenarios="1" formatCells="0" formatColumns="0" formatRows="0" selectLockedCells="1"/>
  <mergeCells count="1">
    <mergeCell ref="BP3:BT3"/>
  </mergeCells>
  <conditionalFormatting sqref="BV33">
    <cfRule type="cellIs" dxfId="3" priority="1" stopIfTrue="1" operator="greaterThan">
      <formula>0</formula>
    </cfRule>
  </conditionalFormatting>
  <pageMargins left="0.75" right="0.75" top="1" bottom="1" header="0.5" footer="0.5"/>
  <pageSetup orientation="landscape" r:id="rId1"/>
  <headerFooter alignWithMargins="0"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201"/>
  <sheetViews>
    <sheetView topLeftCell="A136" zoomScaleNormal="100" workbookViewId="0">
      <selection activeCell="P18" sqref="P18"/>
    </sheetView>
  </sheetViews>
  <sheetFormatPr defaultRowHeight="12.75"/>
  <cols>
    <col min="2" max="2" width="11.5703125" customWidth="1"/>
    <col min="8" max="11" width="10.140625" bestFit="1" customWidth="1"/>
    <col min="24" max="24" width="9.7109375" customWidth="1"/>
    <col min="228" max="228" width="11.5703125" customWidth="1"/>
    <col min="234" max="237" width="10.140625" bestFit="1" customWidth="1"/>
    <col min="282" max="282" width="9.7109375" customWidth="1"/>
    <col min="484" max="484" width="11.5703125" customWidth="1"/>
    <col min="490" max="493" width="10.140625" bestFit="1" customWidth="1"/>
    <col min="538" max="538" width="9.7109375" customWidth="1"/>
    <col min="740" max="740" width="11.5703125" customWidth="1"/>
    <col min="746" max="749" width="10.140625" bestFit="1" customWidth="1"/>
    <col min="794" max="794" width="9.7109375" customWidth="1"/>
    <col min="996" max="996" width="11.5703125" customWidth="1"/>
    <col min="1002" max="1005" width="10.140625" bestFit="1" customWidth="1"/>
    <col min="1050" max="1050" width="9.7109375" customWidth="1"/>
    <col min="1252" max="1252" width="11.5703125" customWidth="1"/>
    <col min="1258" max="1261" width="10.140625" bestFit="1" customWidth="1"/>
    <col min="1306" max="1306" width="9.7109375" customWidth="1"/>
    <col min="1508" max="1508" width="11.5703125" customWidth="1"/>
    <col min="1514" max="1517" width="10.140625" bestFit="1" customWidth="1"/>
    <col min="1562" max="1562" width="9.7109375" customWidth="1"/>
    <col min="1764" max="1764" width="11.5703125" customWidth="1"/>
    <col min="1770" max="1773" width="10.140625" bestFit="1" customWidth="1"/>
    <col min="1818" max="1818" width="9.7109375" customWidth="1"/>
    <col min="2020" max="2020" width="11.5703125" customWidth="1"/>
    <col min="2026" max="2029" width="10.140625" bestFit="1" customWidth="1"/>
    <col min="2074" max="2074" width="9.7109375" customWidth="1"/>
    <col min="2276" max="2276" width="11.5703125" customWidth="1"/>
    <col min="2282" max="2285" width="10.140625" bestFit="1" customWidth="1"/>
    <col min="2330" max="2330" width="9.7109375" customWidth="1"/>
    <col min="2532" max="2532" width="11.5703125" customWidth="1"/>
    <col min="2538" max="2541" width="10.140625" bestFit="1" customWidth="1"/>
    <col min="2586" max="2586" width="9.7109375" customWidth="1"/>
    <col min="2788" max="2788" width="11.5703125" customWidth="1"/>
    <col min="2794" max="2797" width="10.140625" bestFit="1" customWidth="1"/>
    <col min="2842" max="2842" width="9.7109375" customWidth="1"/>
    <col min="3044" max="3044" width="11.5703125" customWidth="1"/>
    <col min="3050" max="3053" width="10.140625" bestFit="1" customWidth="1"/>
    <col min="3098" max="3098" width="9.7109375" customWidth="1"/>
    <col min="3300" max="3300" width="11.5703125" customWidth="1"/>
    <col min="3306" max="3309" width="10.140625" bestFit="1" customWidth="1"/>
    <col min="3354" max="3354" width="9.7109375" customWidth="1"/>
    <col min="3556" max="3556" width="11.5703125" customWidth="1"/>
    <col min="3562" max="3565" width="10.140625" bestFit="1" customWidth="1"/>
    <col min="3610" max="3610" width="9.7109375" customWidth="1"/>
    <col min="3812" max="3812" width="11.5703125" customWidth="1"/>
    <col min="3818" max="3821" width="10.140625" bestFit="1" customWidth="1"/>
    <col min="3866" max="3866" width="9.7109375" customWidth="1"/>
    <col min="4068" max="4068" width="11.5703125" customWidth="1"/>
    <col min="4074" max="4077" width="10.140625" bestFit="1" customWidth="1"/>
    <col min="4122" max="4122" width="9.7109375" customWidth="1"/>
    <col min="4324" max="4324" width="11.5703125" customWidth="1"/>
    <col min="4330" max="4333" width="10.140625" bestFit="1" customWidth="1"/>
    <col min="4378" max="4378" width="9.7109375" customWidth="1"/>
    <col min="4580" max="4580" width="11.5703125" customWidth="1"/>
    <col min="4586" max="4589" width="10.140625" bestFit="1" customWidth="1"/>
    <col min="4634" max="4634" width="9.7109375" customWidth="1"/>
    <col min="4836" max="4836" width="11.5703125" customWidth="1"/>
    <col min="4842" max="4845" width="10.140625" bestFit="1" customWidth="1"/>
    <col min="4890" max="4890" width="9.7109375" customWidth="1"/>
    <col min="5092" max="5092" width="11.5703125" customWidth="1"/>
    <col min="5098" max="5101" width="10.140625" bestFit="1" customWidth="1"/>
    <col min="5146" max="5146" width="9.7109375" customWidth="1"/>
    <col min="5348" max="5348" width="11.5703125" customWidth="1"/>
    <col min="5354" max="5357" width="10.140625" bestFit="1" customWidth="1"/>
    <col min="5402" max="5402" width="9.7109375" customWidth="1"/>
    <col min="5604" max="5604" width="11.5703125" customWidth="1"/>
    <col min="5610" max="5613" width="10.140625" bestFit="1" customWidth="1"/>
    <col min="5658" max="5658" width="9.7109375" customWidth="1"/>
    <col min="5860" max="5860" width="11.5703125" customWidth="1"/>
    <col min="5866" max="5869" width="10.140625" bestFit="1" customWidth="1"/>
    <col min="5914" max="5914" width="9.7109375" customWidth="1"/>
    <col min="6116" max="6116" width="11.5703125" customWidth="1"/>
    <col min="6122" max="6125" width="10.140625" bestFit="1" customWidth="1"/>
    <col min="6170" max="6170" width="9.7109375" customWidth="1"/>
    <col min="6372" max="6372" width="11.5703125" customWidth="1"/>
    <col min="6378" max="6381" width="10.140625" bestFit="1" customWidth="1"/>
    <col min="6426" max="6426" width="9.7109375" customWidth="1"/>
    <col min="6628" max="6628" width="11.5703125" customWidth="1"/>
    <col min="6634" max="6637" width="10.140625" bestFit="1" customWidth="1"/>
    <col min="6682" max="6682" width="9.7109375" customWidth="1"/>
    <col min="6884" max="6884" width="11.5703125" customWidth="1"/>
    <col min="6890" max="6893" width="10.140625" bestFit="1" customWidth="1"/>
    <col min="6938" max="6938" width="9.7109375" customWidth="1"/>
    <col min="7140" max="7140" width="11.5703125" customWidth="1"/>
    <col min="7146" max="7149" width="10.140625" bestFit="1" customWidth="1"/>
    <col min="7194" max="7194" width="9.7109375" customWidth="1"/>
    <col min="7396" max="7396" width="11.5703125" customWidth="1"/>
    <col min="7402" max="7405" width="10.140625" bestFit="1" customWidth="1"/>
    <col min="7450" max="7450" width="9.7109375" customWidth="1"/>
    <col min="7652" max="7652" width="11.5703125" customWidth="1"/>
    <col min="7658" max="7661" width="10.140625" bestFit="1" customWidth="1"/>
    <col min="7706" max="7706" width="9.7109375" customWidth="1"/>
    <col min="7908" max="7908" width="11.5703125" customWidth="1"/>
    <col min="7914" max="7917" width="10.140625" bestFit="1" customWidth="1"/>
    <col min="7962" max="7962" width="9.7109375" customWidth="1"/>
    <col min="8164" max="8164" width="11.5703125" customWidth="1"/>
    <col min="8170" max="8173" width="10.140625" bestFit="1" customWidth="1"/>
    <col min="8218" max="8218" width="9.7109375" customWidth="1"/>
    <col min="8420" max="8420" width="11.5703125" customWidth="1"/>
    <col min="8426" max="8429" width="10.140625" bestFit="1" customWidth="1"/>
    <col min="8474" max="8474" width="9.7109375" customWidth="1"/>
    <col min="8676" max="8676" width="11.5703125" customWidth="1"/>
    <col min="8682" max="8685" width="10.140625" bestFit="1" customWidth="1"/>
    <col min="8730" max="8730" width="9.7109375" customWidth="1"/>
    <col min="8932" max="8932" width="11.5703125" customWidth="1"/>
    <col min="8938" max="8941" width="10.140625" bestFit="1" customWidth="1"/>
    <col min="8986" max="8986" width="9.7109375" customWidth="1"/>
    <col min="9188" max="9188" width="11.5703125" customWidth="1"/>
    <col min="9194" max="9197" width="10.140625" bestFit="1" customWidth="1"/>
    <col min="9242" max="9242" width="9.7109375" customWidth="1"/>
    <col min="9444" max="9444" width="11.5703125" customWidth="1"/>
    <col min="9450" max="9453" width="10.140625" bestFit="1" customWidth="1"/>
    <col min="9498" max="9498" width="9.7109375" customWidth="1"/>
    <col min="9700" max="9700" width="11.5703125" customWidth="1"/>
    <col min="9706" max="9709" width="10.140625" bestFit="1" customWidth="1"/>
    <col min="9754" max="9754" width="9.7109375" customWidth="1"/>
    <col min="9956" max="9956" width="11.5703125" customWidth="1"/>
    <col min="9962" max="9965" width="10.140625" bestFit="1" customWidth="1"/>
    <col min="10010" max="10010" width="9.7109375" customWidth="1"/>
    <col min="10212" max="10212" width="11.5703125" customWidth="1"/>
    <col min="10218" max="10221" width="10.140625" bestFit="1" customWidth="1"/>
    <col min="10266" max="10266" width="9.7109375" customWidth="1"/>
    <col min="10468" max="10468" width="11.5703125" customWidth="1"/>
    <col min="10474" max="10477" width="10.140625" bestFit="1" customWidth="1"/>
    <col min="10522" max="10522" width="9.7109375" customWidth="1"/>
    <col min="10724" max="10724" width="11.5703125" customWidth="1"/>
    <col min="10730" max="10733" width="10.140625" bestFit="1" customWidth="1"/>
    <col min="10778" max="10778" width="9.7109375" customWidth="1"/>
    <col min="10980" max="10980" width="11.5703125" customWidth="1"/>
    <col min="10986" max="10989" width="10.140625" bestFit="1" customWidth="1"/>
    <col min="11034" max="11034" width="9.7109375" customWidth="1"/>
    <col min="11236" max="11236" width="11.5703125" customWidth="1"/>
    <col min="11242" max="11245" width="10.140625" bestFit="1" customWidth="1"/>
    <col min="11290" max="11290" width="9.7109375" customWidth="1"/>
    <col min="11492" max="11492" width="11.5703125" customWidth="1"/>
    <col min="11498" max="11501" width="10.140625" bestFit="1" customWidth="1"/>
    <col min="11546" max="11546" width="9.7109375" customWidth="1"/>
    <col min="11748" max="11748" width="11.5703125" customWidth="1"/>
    <col min="11754" max="11757" width="10.140625" bestFit="1" customWidth="1"/>
    <col min="11802" max="11802" width="9.7109375" customWidth="1"/>
    <col min="12004" max="12004" width="11.5703125" customWidth="1"/>
    <col min="12010" max="12013" width="10.140625" bestFit="1" customWidth="1"/>
    <col min="12058" max="12058" width="9.7109375" customWidth="1"/>
    <col min="12260" max="12260" width="11.5703125" customWidth="1"/>
    <col min="12266" max="12269" width="10.140625" bestFit="1" customWidth="1"/>
    <col min="12314" max="12314" width="9.7109375" customWidth="1"/>
    <col min="12516" max="12516" width="11.5703125" customWidth="1"/>
    <col min="12522" max="12525" width="10.140625" bestFit="1" customWidth="1"/>
    <col min="12570" max="12570" width="9.7109375" customWidth="1"/>
    <col min="12772" max="12772" width="11.5703125" customWidth="1"/>
    <col min="12778" max="12781" width="10.140625" bestFit="1" customWidth="1"/>
    <col min="12826" max="12826" width="9.7109375" customWidth="1"/>
    <col min="13028" max="13028" width="11.5703125" customWidth="1"/>
    <col min="13034" max="13037" width="10.140625" bestFit="1" customWidth="1"/>
    <col min="13082" max="13082" width="9.7109375" customWidth="1"/>
    <col min="13284" max="13284" width="11.5703125" customWidth="1"/>
    <col min="13290" max="13293" width="10.140625" bestFit="1" customWidth="1"/>
    <col min="13338" max="13338" width="9.7109375" customWidth="1"/>
    <col min="13540" max="13540" width="11.5703125" customWidth="1"/>
    <col min="13546" max="13549" width="10.140625" bestFit="1" customWidth="1"/>
    <col min="13594" max="13594" width="9.7109375" customWidth="1"/>
    <col min="13796" max="13796" width="11.5703125" customWidth="1"/>
    <col min="13802" max="13805" width="10.140625" bestFit="1" customWidth="1"/>
    <col min="13850" max="13850" width="9.7109375" customWidth="1"/>
    <col min="14052" max="14052" width="11.5703125" customWidth="1"/>
    <col min="14058" max="14061" width="10.140625" bestFit="1" customWidth="1"/>
    <col min="14106" max="14106" width="9.7109375" customWidth="1"/>
    <col min="14308" max="14308" width="11.5703125" customWidth="1"/>
    <col min="14314" max="14317" width="10.140625" bestFit="1" customWidth="1"/>
    <col min="14362" max="14362" width="9.7109375" customWidth="1"/>
    <col min="14564" max="14564" width="11.5703125" customWidth="1"/>
    <col min="14570" max="14573" width="10.140625" bestFit="1" customWidth="1"/>
    <col min="14618" max="14618" width="9.7109375" customWidth="1"/>
    <col min="14820" max="14820" width="11.5703125" customWidth="1"/>
    <col min="14826" max="14829" width="10.140625" bestFit="1" customWidth="1"/>
    <col min="14874" max="14874" width="9.7109375" customWidth="1"/>
    <col min="15076" max="15076" width="11.5703125" customWidth="1"/>
    <col min="15082" max="15085" width="10.140625" bestFit="1" customWidth="1"/>
    <col min="15130" max="15130" width="9.7109375" customWidth="1"/>
    <col min="15332" max="15332" width="11.5703125" customWidth="1"/>
    <col min="15338" max="15341" width="10.140625" bestFit="1" customWidth="1"/>
    <col min="15386" max="15386" width="9.7109375" customWidth="1"/>
    <col min="15588" max="15588" width="11.5703125" customWidth="1"/>
    <col min="15594" max="15597" width="10.140625" bestFit="1" customWidth="1"/>
    <col min="15642" max="15642" width="9.7109375" customWidth="1"/>
    <col min="15844" max="15844" width="11.5703125" customWidth="1"/>
    <col min="15850" max="15853" width="10.140625" bestFit="1" customWidth="1"/>
    <col min="15898" max="15898" width="9.7109375" customWidth="1"/>
    <col min="16100" max="16100" width="11.5703125" customWidth="1"/>
    <col min="16106" max="16109" width="10.140625" bestFit="1" customWidth="1"/>
    <col min="16154" max="16154" width="9.7109375" customWidth="1"/>
  </cols>
  <sheetData>
    <row r="1" spans="1:38">
      <c r="A1" s="40"/>
      <c r="B1" s="40"/>
      <c r="C1" s="179" t="s">
        <v>78</v>
      </c>
      <c r="D1" s="40"/>
      <c r="E1" s="180">
        <f>'Schedule A'!B1</f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8">
      <c r="A2" s="40"/>
      <c r="B2" s="40"/>
      <c r="C2" s="79" t="s">
        <v>101</v>
      </c>
      <c r="D2" s="40"/>
      <c r="E2" s="180">
        <f>'Schedule A'!B2</f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38">
      <c r="A3" s="40"/>
      <c r="B3" s="40"/>
      <c r="C3" s="79" t="s">
        <v>222</v>
      </c>
      <c r="D3" s="40"/>
      <c r="E3" s="80"/>
      <c r="F3" s="80"/>
      <c r="G3" s="343"/>
      <c r="H3" s="344"/>
      <c r="I3" s="345"/>
      <c r="J3" s="344"/>
      <c r="K3" s="344"/>
      <c r="L3" s="281"/>
      <c r="M3" s="343"/>
      <c r="N3" s="343"/>
      <c r="O3" s="19"/>
      <c r="P3" s="40"/>
      <c r="Q3" s="40"/>
      <c r="R3" s="278" t="s">
        <v>127</v>
      </c>
      <c r="S3" s="40"/>
      <c r="T3" s="40"/>
      <c r="U3" s="40"/>
      <c r="V3" s="40"/>
      <c r="W3" s="40"/>
      <c r="X3" s="17"/>
      <c r="Y3" s="17"/>
      <c r="Z3" s="17"/>
      <c r="AA3" s="346"/>
      <c r="AB3" s="346"/>
      <c r="AC3" s="280"/>
      <c r="AD3" s="280"/>
      <c r="AE3" s="280"/>
    </row>
    <row r="4" spans="1:38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7"/>
      <c r="P4" s="282"/>
      <c r="Q4" s="283"/>
      <c r="R4" s="310"/>
      <c r="S4" s="310"/>
      <c r="T4" s="310"/>
      <c r="U4" s="310"/>
      <c r="V4" s="310"/>
      <c r="W4" s="310"/>
      <c r="X4" s="310"/>
      <c r="Y4" s="310"/>
      <c r="Z4" s="311"/>
      <c r="AA4" s="40"/>
      <c r="AB4" s="40"/>
    </row>
    <row r="5" spans="1:38" ht="64.5" thickBot="1">
      <c r="A5" s="288" t="s">
        <v>79</v>
      </c>
      <c r="B5" s="288" t="s">
        <v>223</v>
      </c>
      <c r="C5" s="288" t="s">
        <v>224</v>
      </c>
      <c r="D5" s="288" t="s">
        <v>80</v>
      </c>
      <c r="E5" s="288" t="s">
        <v>225</v>
      </c>
      <c r="F5" s="288" t="s">
        <v>226</v>
      </c>
      <c r="G5" s="289" t="s">
        <v>227</v>
      </c>
      <c r="H5" s="288" t="s">
        <v>237</v>
      </c>
      <c r="I5" s="288" t="s">
        <v>201</v>
      </c>
      <c r="J5" s="289" t="s">
        <v>228</v>
      </c>
      <c r="K5" s="288" t="s">
        <v>229</v>
      </c>
      <c r="L5" s="288" t="s">
        <v>230</v>
      </c>
      <c r="M5" s="288" t="s">
        <v>231</v>
      </c>
      <c r="N5" s="78" t="s">
        <v>234</v>
      </c>
      <c r="O5" s="78" t="s">
        <v>148</v>
      </c>
      <c r="P5" s="78" t="s">
        <v>149</v>
      </c>
      <c r="Q5" s="290" t="s">
        <v>82</v>
      </c>
      <c r="R5" s="291">
        <f>'Schedule A'!AV5</f>
        <v>0</v>
      </c>
      <c r="S5" s="291">
        <f>'Schedule A'!AW5</f>
        <v>0</v>
      </c>
      <c r="T5" s="291">
        <f>'Schedule A'!AX5</f>
        <v>0</v>
      </c>
      <c r="U5" s="291">
        <f>'Schedule A'!AY5</f>
        <v>0</v>
      </c>
      <c r="V5" s="291">
        <f>'Schedule A'!AZ5</f>
        <v>0</v>
      </c>
      <c r="W5" s="291">
        <f>'Schedule A'!BA5</f>
        <v>0</v>
      </c>
      <c r="X5" s="291">
        <f>'Schedule A'!BB5</f>
        <v>0</v>
      </c>
      <c r="Y5" s="291">
        <f>'Schedule A'!BC5</f>
        <v>0</v>
      </c>
      <c r="Z5" s="291">
        <f>'Schedule A'!BD5</f>
        <v>0</v>
      </c>
      <c r="AA5" s="291">
        <f>'Schedule A'!BE5</f>
        <v>0</v>
      </c>
      <c r="AB5" s="291">
        <f>'Schedule A'!BF5</f>
        <v>0</v>
      </c>
      <c r="AC5" s="291">
        <f>'Schedule A'!BG5</f>
        <v>0</v>
      </c>
      <c r="AD5" s="291">
        <f>'Schedule A'!BH5</f>
        <v>0</v>
      </c>
      <c r="AE5" s="291">
        <f>'Schedule A'!BI5</f>
        <v>0</v>
      </c>
      <c r="AF5" s="291" t="s">
        <v>5</v>
      </c>
      <c r="AG5" s="291" t="s">
        <v>5</v>
      </c>
      <c r="AH5" s="291" t="s">
        <v>5</v>
      </c>
      <c r="AI5" s="291" t="s">
        <v>5</v>
      </c>
      <c r="AJ5" s="291" t="s">
        <v>5</v>
      </c>
      <c r="AK5" s="295" t="s">
        <v>83</v>
      </c>
    </row>
    <row r="6" spans="1:38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40"/>
      <c r="O6" s="32" t="s">
        <v>84</v>
      </c>
      <c r="P6" s="32" t="s">
        <v>84</v>
      </c>
      <c r="Q6" s="32" t="s">
        <v>84</v>
      </c>
      <c r="R6" s="32" t="s">
        <v>84</v>
      </c>
      <c r="S6" s="32" t="s">
        <v>84</v>
      </c>
      <c r="T6" s="32" t="s">
        <v>84</v>
      </c>
      <c r="U6" s="32" t="s">
        <v>84</v>
      </c>
      <c r="V6" s="32" t="s">
        <v>84</v>
      </c>
      <c r="W6" s="32" t="s">
        <v>84</v>
      </c>
      <c r="X6" s="32" t="s">
        <v>84</v>
      </c>
      <c r="Y6" s="32" t="s">
        <v>84</v>
      </c>
      <c r="Z6" s="32" t="s">
        <v>84</v>
      </c>
      <c r="AA6" s="314" t="s">
        <v>84</v>
      </c>
      <c r="AB6" s="314" t="s">
        <v>84</v>
      </c>
      <c r="AC6" s="314" t="s">
        <v>84</v>
      </c>
      <c r="AD6" s="314" t="s">
        <v>84</v>
      </c>
      <c r="AE6" s="314" t="s">
        <v>84</v>
      </c>
      <c r="AF6" s="32" t="s">
        <v>84</v>
      </c>
      <c r="AG6" s="32" t="s">
        <v>84</v>
      </c>
      <c r="AH6" s="32" t="s">
        <v>84</v>
      </c>
      <c r="AI6" s="123" t="s">
        <v>84</v>
      </c>
      <c r="AJ6" s="123" t="s">
        <v>84</v>
      </c>
      <c r="AK6" s="296"/>
    </row>
    <row r="7" spans="1:3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8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296"/>
    </row>
    <row r="8" spans="1:38">
      <c r="A8" s="297">
        <v>1</v>
      </c>
      <c r="B8" s="33"/>
      <c r="C8" s="33"/>
      <c r="D8" s="33"/>
      <c r="E8" s="33"/>
      <c r="F8" s="299"/>
      <c r="G8" s="299"/>
      <c r="H8" s="297" t="str">
        <f>IF(G8&gt;0,(IF(G8=42185, 0,1)),"")</f>
        <v/>
      </c>
      <c r="I8" s="34"/>
      <c r="J8" s="317"/>
      <c r="K8" s="301">
        <v>0</v>
      </c>
      <c r="L8" s="317"/>
      <c r="M8" s="317"/>
      <c r="N8" s="349">
        <f>IF(M8&gt;0,IF(K8&gt;0,K8,(M8/I8)),0)</f>
        <v>0</v>
      </c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1"/>
      <c r="AC8" s="33"/>
      <c r="AD8" s="33"/>
      <c r="AE8" s="33"/>
      <c r="AF8" s="33"/>
      <c r="AG8" s="33"/>
      <c r="AH8" s="33"/>
      <c r="AI8" s="33"/>
      <c r="AJ8" s="33"/>
      <c r="AK8" s="302">
        <f t="shared" ref="AK8:AK39" si="0">SUM(O8:AJ8)</f>
        <v>0</v>
      </c>
      <c r="AL8" s="352" t="str">
        <f t="shared" ref="AL8:AL39" si="1">IF(AK8=I8," ","Total Hours Paid does not match Total Hours Per Employee")</f>
        <v xml:space="preserve"> </v>
      </c>
    </row>
    <row r="9" spans="1:38">
      <c r="A9" s="297">
        <f>IF(C9=C8,0,1)</f>
        <v>0</v>
      </c>
      <c r="B9" s="33"/>
      <c r="C9" s="33"/>
      <c r="D9" s="33"/>
      <c r="E9" s="33"/>
      <c r="F9" s="299"/>
      <c r="G9" s="299"/>
      <c r="H9" s="297" t="str">
        <f t="shared" ref="H9:H72" si="2">IF(G9&gt;0,(IF(G9=42185, 0,1)),"")</f>
        <v/>
      </c>
      <c r="I9" s="34"/>
      <c r="J9" s="317"/>
      <c r="K9" s="301">
        <v>0</v>
      </c>
      <c r="L9" s="317"/>
      <c r="M9" s="317"/>
      <c r="N9" s="36">
        <f t="shared" ref="N9:N72" si="3">IF(M9&gt;0,IF(K9&gt;0,K9,(M9/I9)),0)</f>
        <v>0</v>
      </c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4"/>
      <c r="AC9" s="33"/>
      <c r="AD9" s="33"/>
      <c r="AE9" s="33"/>
      <c r="AF9" s="33"/>
      <c r="AG9" s="33"/>
      <c r="AH9" s="33"/>
      <c r="AI9" s="33"/>
      <c r="AJ9" s="33"/>
      <c r="AK9" s="302">
        <f t="shared" si="0"/>
        <v>0</v>
      </c>
      <c r="AL9" s="352" t="str">
        <f t="shared" si="1"/>
        <v xml:space="preserve"> </v>
      </c>
    </row>
    <row r="10" spans="1:38">
      <c r="A10" s="297">
        <f t="shared" ref="A10:A73" si="4">IF(C10=C9,0,1)</f>
        <v>0</v>
      </c>
      <c r="B10" s="33"/>
      <c r="C10" s="33"/>
      <c r="D10" s="33"/>
      <c r="E10" s="33"/>
      <c r="F10" s="299"/>
      <c r="G10" s="299"/>
      <c r="H10" s="297" t="str">
        <f t="shared" si="2"/>
        <v/>
      </c>
      <c r="I10" s="34"/>
      <c r="J10" s="317"/>
      <c r="K10" s="301">
        <v>0</v>
      </c>
      <c r="L10" s="317"/>
      <c r="M10" s="317"/>
      <c r="N10" s="36">
        <f t="shared" si="3"/>
        <v>0</v>
      </c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4"/>
      <c r="AC10" s="33"/>
      <c r="AD10" s="33"/>
      <c r="AE10" s="33"/>
      <c r="AF10" s="33"/>
      <c r="AG10" s="33"/>
      <c r="AH10" s="33"/>
      <c r="AI10" s="33"/>
      <c r="AJ10" s="33"/>
      <c r="AK10" s="302">
        <f t="shared" si="0"/>
        <v>0</v>
      </c>
      <c r="AL10" s="352" t="str">
        <f t="shared" si="1"/>
        <v xml:space="preserve"> </v>
      </c>
    </row>
    <row r="11" spans="1:38">
      <c r="A11" s="297">
        <f t="shared" si="4"/>
        <v>0</v>
      </c>
      <c r="B11" s="33"/>
      <c r="C11" s="33"/>
      <c r="D11" s="33"/>
      <c r="E11" s="33"/>
      <c r="F11" s="299"/>
      <c r="G11" s="299"/>
      <c r="H11" s="297" t="str">
        <f t="shared" si="2"/>
        <v/>
      </c>
      <c r="I11" s="34"/>
      <c r="J11" s="317"/>
      <c r="K11" s="301">
        <v>0</v>
      </c>
      <c r="L11" s="317"/>
      <c r="M11" s="317"/>
      <c r="N11" s="36">
        <f t="shared" si="3"/>
        <v>0</v>
      </c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4"/>
      <c r="AC11" s="33"/>
      <c r="AD11" s="33"/>
      <c r="AE11" s="33"/>
      <c r="AF11" s="33"/>
      <c r="AG11" s="33"/>
      <c r="AH11" s="33"/>
      <c r="AI11" s="33"/>
      <c r="AJ11" s="33"/>
      <c r="AK11" s="302">
        <f t="shared" si="0"/>
        <v>0</v>
      </c>
      <c r="AL11" s="352" t="str">
        <f t="shared" si="1"/>
        <v xml:space="preserve"> </v>
      </c>
    </row>
    <row r="12" spans="1:38">
      <c r="A12" s="297">
        <f t="shared" si="4"/>
        <v>0</v>
      </c>
      <c r="B12" s="33"/>
      <c r="C12" s="33"/>
      <c r="D12" s="33"/>
      <c r="E12" s="33"/>
      <c r="F12" s="299"/>
      <c r="G12" s="299"/>
      <c r="H12" s="297" t="str">
        <f t="shared" si="2"/>
        <v/>
      </c>
      <c r="I12" s="34"/>
      <c r="J12" s="317"/>
      <c r="K12" s="301">
        <v>0</v>
      </c>
      <c r="L12" s="317"/>
      <c r="M12" s="317"/>
      <c r="N12" s="36">
        <f t="shared" si="3"/>
        <v>0</v>
      </c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4"/>
      <c r="AC12" s="33"/>
      <c r="AD12" s="33"/>
      <c r="AE12" s="33"/>
      <c r="AF12" s="33"/>
      <c r="AG12" s="33"/>
      <c r="AH12" s="33"/>
      <c r="AI12" s="33"/>
      <c r="AJ12" s="33"/>
      <c r="AK12" s="302">
        <f t="shared" si="0"/>
        <v>0</v>
      </c>
      <c r="AL12" s="352" t="str">
        <f t="shared" si="1"/>
        <v xml:space="preserve"> </v>
      </c>
    </row>
    <row r="13" spans="1:38">
      <c r="A13" s="297">
        <f t="shared" si="4"/>
        <v>0</v>
      </c>
      <c r="B13" s="33"/>
      <c r="C13" s="33"/>
      <c r="D13" s="33"/>
      <c r="E13" s="33"/>
      <c r="F13" s="299"/>
      <c r="G13" s="299"/>
      <c r="H13" s="297" t="str">
        <f t="shared" si="2"/>
        <v/>
      </c>
      <c r="I13" s="34"/>
      <c r="J13" s="317"/>
      <c r="K13" s="301">
        <v>0</v>
      </c>
      <c r="L13" s="317"/>
      <c r="M13" s="317"/>
      <c r="N13" s="36">
        <f t="shared" si="3"/>
        <v>0</v>
      </c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4"/>
      <c r="AC13" s="33"/>
      <c r="AD13" s="33"/>
      <c r="AE13" s="33"/>
      <c r="AF13" s="33"/>
      <c r="AG13" s="33"/>
      <c r="AH13" s="33"/>
      <c r="AI13" s="33"/>
      <c r="AJ13" s="33"/>
      <c r="AK13" s="302">
        <f t="shared" si="0"/>
        <v>0</v>
      </c>
      <c r="AL13" s="352" t="str">
        <f t="shared" si="1"/>
        <v xml:space="preserve"> </v>
      </c>
    </row>
    <row r="14" spans="1:38">
      <c r="A14" s="297">
        <f t="shared" si="4"/>
        <v>0</v>
      </c>
      <c r="B14" s="33"/>
      <c r="C14" s="33"/>
      <c r="D14" s="33"/>
      <c r="E14" s="33"/>
      <c r="F14" s="299"/>
      <c r="G14" s="299"/>
      <c r="H14" s="297" t="str">
        <f t="shared" si="2"/>
        <v/>
      </c>
      <c r="I14" s="34"/>
      <c r="J14" s="317"/>
      <c r="K14" s="301">
        <v>0</v>
      </c>
      <c r="L14" s="317"/>
      <c r="M14" s="317"/>
      <c r="N14" s="36">
        <f t="shared" si="3"/>
        <v>0</v>
      </c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4"/>
      <c r="AC14" s="33"/>
      <c r="AD14" s="33"/>
      <c r="AE14" s="33"/>
      <c r="AF14" s="33"/>
      <c r="AG14" s="33"/>
      <c r="AH14" s="33"/>
      <c r="AI14" s="33"/>
      <c r="AJ14" s="33"/>
      <c r="AK14" s="302">
        <f t="shared" si="0"/>
        <v>0</v>
      </c>
      <c r="AL14" s="352" t="str">
        <f t="shared" si="1"/>
        <v xml:space="preserve"> </v>
      </c>
    </row>
    <row r="15" spans="1:38">
      <c r="A15" s="297">
        <f t="shared" si="4"/>
        <v>0</v>
      </c>
      <c r="B15" s="33"/>
      <c r="C15" s="33"/>
      <c r="D15" s="33"/>
      <c r="E15" s="33"/>
      <c r="F15" s="299"/>
      <c r="G15" s="299"/>
      <c r="H15" s="297" t="str">
        <f t="shared" si="2"/>
        <v/>
      </c>
      <c r="I15" s="34"/>
      <c r="J15" s="317"/>
      <c r="K15" s="301">
        <v>0</v>
      </c>
      <c r="L15" s="317"/>
      <c r="M15" s="317"/>
      <c r="N15" s="36">
        <f t="shared" si="3"/>
        <v>0</v>
      </c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4"/>
      <c r="AC15" s="33"/>
      <c r="AD15" s="33"/>
      <c r="AE15" s="33"/>
      <c r="AF15" s="33"/>
      <c r="AG15" s="33"/>
      <c r="AH15" s="33"/>
      <c r="AI15" s="33"/>
      <c r="AJ15" s="33"/>
      <c r="AK15" s="302">
        <f t="shared" si="0"/>
        <v>0</v>
      </c>
      <c r="AL15" s="352" t="str">
        <f t="shared" si="1"/>
        <v xml:space="preserve"> </v>
      </c>
    </row>
    <row r="16" spans="1:38">
      <c r="A16" s="297">
        <f t="shared" si="4"/>
        <v>0</v>
      </c>
      <c r="B16" s="33"/>
      <c r="C16" s="33"/>
      <c r="D16" s="33"/>
      <c r="E16" s="33"/>
      <c r="F16" s="299"/>
      <c r="G16" s="299"/>
      <c r="H16" s="297" t="str">
        <f t="shared" si="2"/>
        <v/>
      </c>
      <c r="I16" s="34"/>
      <c r="J16" s="317"/>
      <c r="K16" s="301">
        <v>0</v>
      </c>
      <c r="L16" s="317"/>
      <c r="M16" s="317"/>
      <c r="N16" s="36">
        <f t="shared" si="3"/>
        <v>0</v>
      </c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4"/>
      <c r="AC16" s="33"/>
      <c r="AD16" s="33"/>
      <c r="AE16" s="33"/>
      <c r="AF16" s="33"/>
      <c r="AG16" s="33"/>
      <c r="AH16" s="33"/>
      <c r="AI16" s="33"/>
      <c r="AJ16" s="33"/>
      <c r="AK16" s="302">
        <f t="shared" si="0"/>
        <v>0</v>
      </c>
      <c r="AL16" s="352" t="str">
        <f t="shared" si="1"/>
        <v xml:space="preserve"> </v>
      </c>
    </row>
    <row r="17" spans="1:38">
      <c r="A17" s="297">
        <f t="shared" si="4"/>
        <v>0</v>
      </c>
      <c r="B17" s="33"/>
      <c r="C17" s="33"/>
      <c r="D17" s="33"/>
      <c r="E17" s="33"/>
      <c r="F17" s="299"/>
      <c r="G17" s="299"/>
      <c r="H17" s="297" t="str">
        <f t="shared" si="2"/>
        <v/>
      </c>
      <c r="I17" s="34"/>
      <c r="J17" s="317"/>
      <c r="K17" s="301">
        <v>0</v>
      </c>
      <c r="L17" s="317"/>
      <c r="M17" s="317"/>
      <c r="N17" s="36">
        <f t="shared" si="3"/>
        <v>0</v>
      </c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4"/>
      <c r="AC17" s="33"/>
      <c r="AD17" s="33"/>
      <c r="AE17" s="33"/>
      <c r="AF17" s="33"/>
      <c r="AG17" s="33"/>
      <c r="AH17" s="33"/>
      <c r="AI17" s="33"/>
      <c r="AJ17" s="33"/>
      <c r="AK17" s="302">
        <f t="shared" si="0"/>
        <v>0</v>
      </c>
      <c r="AL17" s="352" t="str">
        <f t="shared" si="1"/>
        <v xml:space="preserve"> </v>
      </c>
    </row>
    <row r="18" spans="1:38">
      <c r="A18" s="297">
        <f t="shared" si="4"/>
        <v>0</v>
      </c>
      <c r="B18" s="33"/>
      <c r="C18" s="33"/>
      <c r="D18" s="33"/>
      <c r="E18" s="33"/>
      <c r="F18" s="299"/>
      <c r="G18" s="299"/>
      <c r="H18" s="297" t="str">
        <f t="shared" si="2"/>
        <v/>
      </c>
      <c r="I18" s="34"/>
      <c r="J18" s="317"/>
      <c r="K18" s="301">
        <v>0</v>
      </c>
      <c r="L18" s="317"/>
      <c r="M18" s="317"/>
      <c r="N18" s="36">
        <f t="shared" si="3"/>
        <v>0</v>
      </c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4"/>
      <c r="AC18" s="33"/>
      <c r="AD18" s="33"/>
      <c r="AE18" s="33"/>
      <c r="AF18" s="33"/>
      <c r="AG18" s="33"/>
      <c r="AH18" s="33"/>
      <c r="AI18" s="33"/>
      <c r="AJ18" s="33"/>
      <c r="AK18" s="302">
        <f t="shared" si="0"/>
        <v>0</v>
      </c>
      <c r="AL18" s="352" t="str">
        <f t="shared" si="1"/>
        <v xml:space="preserve"> </v>
      </c>
    </row>
    <row r="19" spans="1:38">
      <c r="A19" s="297">
        <f t="shared" si="4"/>
        <v>0</v>
      </c>
      <c r="B19" s="33"/>
      <c r="C19" s="33"/>
      <c r="D19" s="33"/>
      <c r="E19" s="33"/>
      <c r="F19" s="299"/>
      <c r="G19" s="299"/>
      <c r="H19" s="297" t="str">
        <f t="shared" si="2"/>
        <v/>
      </c>
      <c r="I19" s="34"/>
      <c r="J19" s="317"/>
      <c r="K19" s="301">
        <v>0</v>
      </c>
      <c r="L19" s="317"/>
      <c r="M19" s="317"/>
      <c r="N19" s="36">
        <f t="shared" si="3"/>
        <v>0</v>
      </c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4"/>
      <c r="AC19" s="33"/>
      <c r="AD19" s="33"/>
      <c r="AE19" s="33"/>
      <c r="AF19" s="33"/>
      <c r="AG19" s="33"/>
      <c r="AH19" s="33"/>
      <c r="AI19" s="33"/>
      <c r="AJ19" s="33"/>
      <c r="AK19" s="302">
        <f t="shared" si="0"/>
        <v>0</v>
      </c>
      <c r="AL19" s="352" t="str">
        <f t="shared" si="1"/>
        <v xml:space="preserve"> </v>
      </c>
    </row>
    <row r="20" spans="1:38">
      <c r="A20" s="297">
        <f t="shared" si="4"/>
        <v>0</v>
      </c>
      <c r="B20" s="33"/>
      <c r="C20" s="33"/>
      <c r="D20" s="33"/>
      <c r="E20" s="33"/>
      <c r="F20" s="299"/>
      <c r="G20" s="299"/>
      <c r="H20" s="297" t="str">
        <f t="shared" si="2"/>
        <v/>
      </c>
      <c r="I20" s="34"/>
      <c r="J20" s="317"/>
      <c r="K20" s="301">
        <v>0</v>
      </c>
      <c r="L20" s="317"/>
      <c r="M20" s="317"/>
      <c r="N20" s="36">
        <f t="shared" si="3"/>
        <v>0</v>
      </c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4"/>
      <c r="AC20" s="33"/>
      <c r="AD20" s="33"/>
      <c r="AE20" s="33"/>
      <c r="AF20" s="33"/>
      <c r="AG20" s="33"/>
      <c r="AH20" s="33"/>
      <c r="AI20" s="33"/>
      <c r="AJ20" s="33"/>
      <c r="AK20" s="302">
        <f t="shared" si="0"/>
        <v>0</v>
      </c>
      <c r="AL20" s="352" t="str">
        <f t="shared" si="1"/>
        <v xml:space="preserve"> </v>
      </c>
    </row>
    <row r="21" spans="1:38">
      <c r="A21" s="297">
        <f t="shared" si="4"/>
        <v>0</v>
      </c>
      <c r="B21" s="33"/>
      <c r="C21" s="33"/>
      <c r="D21" s="33"/>
      <c r="E21" s="33"/>
      <c r="F21" s="299"/>
      <c r="G21" s="299"/>
      <c r="H21" s="297" t="str">
        <f t="shared" si="2"/>
        <v/>
      </c>
      <c r="I21" s="34"/>
      <c r="J21" s="317"/>
      <c r="K21" s="301">
        <v>0</v>
      </c>
      <c r="L21" s="317"/>
      <c r="M21" s="317"/>
      <c r="N21" s="36">
        <f t="shared" si="3"/>
        <v>0</v>
      </c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4"/>
      <c r="AC21" s="33"/>
      <c r="AD21" s="33"/>
      <c r="AE21" s="33"/>
      <c r="AF21" s="33"/>
      <c r="AG21" s="33"/>
      <c r="AH21" s="33"/>
      <c r="AI21" s="33"/>
      <c r="AJ21" s="33"/>
      <c r="AK21" s="302">
        <f t="shared" si="0"/>
        <v>0</v>
      </c>
      <c r="AL21" s="352" t="str">
        <f t="shared" si="1"/>
        <v xml:space="preserve"> </v>
      </c>
    </row>
    <row r="22" spans="1:38">
      <c r="A22" s="297">
        <f t="shared" si="4"/>
        <v>0</v>
      </c>
      <c r="B22" s="33"/>
      <c r="C22" s="33"/>
      <c r="D22" s="33"/>
      <c r="E22" s="33"/>
      <c r="F22" s="299"/>
      <c r="G22" s="299"/>
      <c r="H22" s="297" t="str">
        <f t="shared" si="2"/>
        <v/>
      </c>
      <c r="I22" s="34"/>
      <c r="J22" s="317"/>
      <c r="K22" s="301">
        <v>0</v>
      </c>
      <c r="L22" s="317"/>
      <c r="M22" s="317"/>
      <c r="N22" s="36">
        <f t="shared" si="3"/>
        <v>0</v>
      </c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4"/>
      <c r="AC22" s="33"/>
      <c r="AD22" s="33"/>
      <c r="AE22" s="33"/>
      <c r="AF22" s="33"/>
      <c r="AG22" s="33"/>
      <c r="AH22" s="33"/>
      <c r="AI22" s="33"/>
      <c r="AJ22" s="33"/>
      <c r="AK22" s="302">
        <f t="shared" si="0"/>
        <v>0</v>
      </c>
      <c r="AL22" s="352" t="str">
        <f t="shared" si="1"/>
        <v xml:space="preserve"> </v>
      </c>
    </row>
    <row r="23" spans="1:38">
      <c r="A23" s="297">
        <f t="shared" si="4"/>
        <v>0</v>
      </c>
      <c r="B23" s="33"/>
      <c r="C23" s="33"/>
      <c r="D23" s="33"/>
      <c r="E23" s="33"/>
      <c r="F23" s="299"/>
      <c r="G23" s="299"/>
      <c r="H23" s="297" t="str">
        <f t="shared" si="2"/>
        <v/>
      </c>
      <c r="I23" s="34"/>
      <c r="J23" s="317"/>
      <c r="K23" s="301">
        <v>0</v>
      </c>
      <c r="L23" s="317"/>
      <c r="M23" s="317"/>
      <c r="N23" s="36">
        <f t="shared" si="3"/>
        <v>0</v>
      </c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4"/>
      <c r="AC23" s="33"/>
      <c r="AD23" s="33"/>
      <c r="AE23" s="33"/>
      <c r="AF23" s="33"/>
      <c r="AG23" s="33"/>
      <c r="AH23" s="33"/>
      <c r="AI23" s="33"/>
      <c r="AJ23" s="33"/>
      <c r="AK23" s="302">
        <f t="shared" si="0"/>
        <v>0</v>
      </c>
      <c r="AL23" s="352" t="str">
        <f t="shared" si="1"/>
        <v xml:space="preserve"> </v>
      </c>
    </row>
    <row r="24" spans="1:38">
      <c r="A24" s="297">
        <f t="shared" si="4"/>
        <v>0</v>
      </c>
      <c r="B24" s="33"/>
      <c r="C24" s="33"/>
      <c r="D24" s="33"/>
      <c r="E24" s="33"/>
      <c r="F24" s="299"/>
      <c r="G24" s="299"/>
      <c r="H24" s="297" t="str">
        <f t="shared" si="2"/>
        <v/>
      </c>
      <c r="I24" s="34"/>
      <c r="J24" s="317"/>
      <c r="K24" s="301">
        <v>0</v>
      </c>
      <c r="L24" s="317"/>
      <c r="M24" s="317"/>
      <c r="N24" s="36">
        <f t="shared" si="3"/>
        <v>0</v>
      </c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4"/>
      <c r="AC24" s="33"/>
      <c r="AD24" s="33"/>
      <c r="AE24" s="33"/>
      <c r="AF24" s="33"/>
      <c r="AG24" s="33"/>
      <c r="AH24" s="33"/>
      <c r="AI24" s="33"/>
      <c r="AJ24" s="33"/>
      <c r="AK24" s="302">
        <f t="shared" si="0"/>
        <v>0</v>
      </c>
      <c r="AL24" s="352" t="str">
        <f t="shared" si="1"/>
        <v xml:space="preserve"> </v>
      </c>
    </row>
    <row r="25" spans="1:38">
      <c r="A25" s="297">
        <f t="shared" si="4"/>
        <v>0</v>
      </c>
      <c r="B25" s="33"/>
      <c r="C25" s="33"/>
      <c r="D25" s="33"/>
      <c r="E25" s="33"/>
      <c r="F25" s="299"/>
      <c r="G25" s="299"/>
      <c r="H25" s="297" t="str">
        <f t="shared" si="2"/>
        <v/>
      </c>
      <c r="I25" s="34"/>
      <c r="J25" s="317"/>
      <c r="K25" s="301">
        <v>0</v>
      </c>
      <c r="L25" s="317"/>
      <c r="M25" s="317"/>
      <c r="N25" s="36">
        <f t="shared" si="3"/>
        <v>0</v>
      </c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4"/>
      <c r="AC25" s="33"/>
      <c r="AD25" s="33"/>
      <c r="AE25" s="33"/>
      <c r="AF25" s="33"/>
      <c r="AG25" s="33"/>
      <c r="AH25" s="33"/>
      <c r="AI25" s="33"/>
      <c r="AJ25" s="33"/>
      <c r="AK25" s="302">
        <f t="shared" si="0"/>
        <v>0</v>
      </c>
      <c r="AL25" s="352" t="str">
        <f t="shared" si="1"/>
        <v xml:space="preserve"> </v>
      </c>
    </row>
    <row r="26" spans="1:38">
      <c r="A26" s="297">
        <f t="shared" si="4"/>
        <v>0</v>
      </c>
      <c r="B26" s="33"/>
      <c r="C26" s="33"/>
      <c r="D26" s="33"/>
      <c r="E26" s="33"/>
      <c r="F26" s="299"/>
      <c r="G26" s="299"/>
      <c r="H26" s="297" t="str">
        <f t="shared" si="2"/>
        <v/>
      </c>
      <c r="I26" s="34"/>
      <c r="J26" s="317"/>
      <c r="K26" s="301">
        <v>0</v>
      </c>
      <c r="L26" s="317"/>
      <c r="M26" s="317"/>
      <c r="N26" s="36">
        <f t="shared" si="3"/>
        <v>0</v>
      </c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4"/>
      <c r="AC26" s="33"/>
      <c r="AD26" s="33"/>
      <c r="AE26" s="33"/>
      <c r="AF26" s="33"/>
      <c r="AG26" s="33"/>
      <c r="AH26" s="33"/>
      <c r="AI26" s="33"/>
      <c r="AJ26" s="33"/>
      <c r="AK26" s="302">
        <f t="shared" si="0"/>
        <v>0</v>
      </c>
      <c r="AL26" s="352" t="str">
        <f t="shared" si="1"/>
        <v xml:space="preserve"> </v>
      </c>
    </row>
    <row r="27" spans="1:38">
      <c r="A27" s="297">
        <f t="shared" si="4"/>
        <v>0</v>
      </c>
      <c r="B27" s="33"/>
      <c r="C27" s="33"/>
      <c r="D27" s="33"/>
      <c r="E27" s="33"/>
      <c r="F27" s="299"/>
      <c r="G27" s="299"/>
      <c r="H27" s="297" t="str">
        <f t="shared" si="2"/>
        <v/>
      </c>
      <c r="I27" s="34"/>
      <c r="J27" s="317"/>
      <c r="K27" s="301">
        <v>0</v>
      </c>
      <c r="L27" s="317"/>
      <c r="M27" s="317"/>
      <c r="N27" s="36">
        <f t="shared" si="3"/>
        <v>0</v>
      </c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4"/>
      <c r="AC27" s="33"/>
      <c r="AD27" s="33"/>
      <c r="AE27" s="33"/>
      <c r="AF27" s="33"/>
      <c r="AG27" s="33"/>
      <c r="AH27" s="33"/>
      <c r="AI27" s="33"/>
      <c r="AJ27" s="33"/>
      <c r="AK27" s="302">
        <f t="shared" si="0"/>
        <v>0</v>
      </c>
      <c r="AL27" s="352" t="str">
        <f t="shared" si="1"/>
        <v xml:space="preserve"> </v>
      </c>
    </row>
    <row r="28" spans="1:38">
      <c r="A28" s="297">
        <f t="shared" si="4"/>
        <v>0</v>
      </c>
      <c r="B28" s="33"/>
      <c r="C28" s="33"/>
      <c r="D28" s="33"/>
      <c r="E28" s="33"/>
      <c r="F28" s="299"/>
      <c r="G28" s="299"/>
      <c r="H28" s="297" t="str">
        <f t="shared" si="2"/>
        <v/>
      </c>
      <c r="I28" s="34"/>
      <c r="J28" s="317"/>
      <c r="K28" s="301">
        <v>0</v>
      </c>
      <c r="L28" s="317"/>
      <c r="M28" s="317"/>
      <c r="N28" s="36">
        <f t="shared" si="3"/>
        <v>0</v>
      </c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4"/>
      <c r="AC28" s="33"/>
      <c r="AD28" s="33"/>
      <c r="AE28" s="33"/>
      <c r="AF28" s="33"/>
      <c r="AG28" s="33"/>
      <c r="AH28" s="33"/>
      <c r="AI28" s="33"/>
      <c r="AJ28" s="33"/>
      <c r="AK28" s="302">
        <f t="shared" si="0"/>
        <v>0</v>
      </c>
      <c r="AL28" s="352" t="str">
        <f t="shared" si="1"/>
        <v xml:space="preserve"> </v>
      </c>
    </row>
    <row r="29" spans="1:38">
      <c r="A29" s="297">
        <f t="shared" si="4"/>
        <v>0</v>
      </c>
      <c r="B29" s="33"/>
      <c r="C29" s="33"/>
      <c r="D29" s="33"/>
      <c r="E29" s="33"/>
      <c r="F29" s="299"/>
      <c r="G29" s="299"/>
      <c r="H29" s="297" t="str">
        <f t="shared" si="2"/>
        <v/>
      </c>
      <c r="I29" s="34"/>
      <c r="J29" s="317"/>
      <c r="K29" s="301">
        <v>0</v>
      </c>
      <c r="L29" s="317"/>
      <c r="M29" s="317"/>
      <c r="N29" s="36">
        <f t="shared" si="3"/>
        <v>0</v>
      </c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4"/>
      <c r="AC29" s="33"/>
      <c r="AD29" s="33"/>
      <c r="AE29" s="33"/>
      <c r="AF29" s="33"/>
      <c r="AG29" s="33"/>
      <c r="AH29" s="33"/>
      <c r="AI29" s="33"/>
      <c r="AJ29" s="33"/>
      <c r="AK29" s="302">
        <f t="shared" si="0"/>
        <v>0</v>
      </c>
      <c r="AL29" s="352" t="str">
        <f t="shared" si="1"/>
        <v xml:space="preserve"> </v>
      </c>
    </row>
    <row r="30" spans="1:38">
      <c r="A30" s="297">
        <f t="shared" si="4"/>
        <v>0</v>
      </c>
      <c r="B30" s="33"/>
      <c r="C30" s="33"/>
      <c r="D30" s="33"/>
      <c r="E30" s="33"/>
      <c r="F30" s="299"/>
      <c r="G30" s="299"/>
      <c r="H30" s="297" t="str">
        <f t="shared" si="2"/>
        <v/>
      </c>
      <c r="I30" s="34"/>
      <c r="J30" s="317"/>
      <c r="K30" s="301">
        <v>0</v>
      </c>
      <c r="L30" s="317"/>
      <c r="M30" s="317"/>
      <c r="N30" s="36">
        <f t="shared" si="3"/>
        <v>0</v>
      </c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4"/>
      <c r="AC30" s="33"/>
      <c r="AD30" s="33"/>
      <c r="AE30" s="33"/>
      <c r="AF30" s="33"/>
      <c r="AG30" s="33"/>
      <c r="AH30" s="33"/>
      <c r="AI30" s="33"/>
      <c r="AJ30" s="33"/>
      <c r="AK30" s="302">
        <f t="shared" si="0"/>
        <v>0</v>
      </c>
      <c r="AL30" s="352" t="str">
        <f t="shared" si="1"/>
        <v xml:space="preserve"> </v>
      </c>
    </row>
    <row r="31" spans="1:38">
      <c r="A31" s="297">
        <f t="shared" si="4"/>
        <v>0</v>
      </c>
      <c r="B31" s="33"/>
      <c r="C31" s="33"/>
      <c r="D31" s="33"/>
      <c r="E31" s="33"/>
      <c r="F31" s="299"/>
      <c r="G31" s="299"/>
      <c r="H31" s="297" t="str">
        <f t="shared" si="2"/>
        <v/>
      </c>
      <c r="I31" s="34"/>
      <c r="J31" s="317"/>
      <c r="K31" s="301">
        <v>0</v>
      </c>
      <c r="L31" s="317"/>
      <c r="M31" s="317"/>
      <c r="N31" s="36">
        <f t="shared" si="3"/>
        <v>0</v>
      </c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4"/>
      <c r="AC31" s="33"/>
      <c r="AD31" s="33"/>
      <c r="AE31" s="33"/>
      <c r="AF31" s="33"/>
      <c r="AG31" s="33"/>
      <c r="AH31" s="33"/>
      <c r="AI31" s="33"/>
      <c r="AJ31" s="33"/>
      <c r="AK31" s="302">
        <f t="shared" si="0"/>
        <v>0</v>
      </c>
      <c r="AL31" s="352" t="str">
        <f t="shared" si="1"/>
        <v xml:space="preserve"> </v>
      </c>
    </row>
    <row r="32" spans="1:38">
      <c r="A32" s="297">
        <f t="shared" si="4"/>
        <v>0</v>
      </c>
      <c r="B32" s="33"/>
      <c r="C32" s="33"/>
      <c r="D32" s="33"/>
      <c r="E32" s="33"/>
      <c r="F32" s="299"/>
      <c r="G32" s="299"/>
      <c r="H32" s="297" t="str">
        <f t="shared" si="2"/>
        <v/>
      </c>
      <c r="I32" s="34"/>
      <c r="J32" s="317"/>
      <c r="K32" s="301">
        <v>0</v>
      </c>
      <c r="L32" s="317"/>
      <c r="M32" s="317"/>
      <c r="N32" s="36">
        <f t="shared" si="3"/>
        <v>0</v>
      </c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4"/>
      <c r="AC32" s="33"/>
      <c r="AD32" s="33"/>
      <c r="AE32" s="33"/>
      <c r="AF32" s="33"/>
      <c r="AG32" s="33"/>
      <c r="AH32" s="33"/>
      <c r="AI32" s="33"/>
      <c r="AJ32" s="33"/>
      <c r="AK32" s="302">
        <f t="shared" si="0"/>
        <v>0</v>
      </c>
      <c r="AL32" s="352" t="str">
        <f t="shared" si="1"/>
        <v xml:space="preserve"> </v>
      </c>
    </row>
    <row r="33" spans="1:38">
      <c r="A33" s="297">
        <f t="shared" si="4"/>
        <v>0</v>
      </c>
      <c r="B33" s="33"/>
      <c r="C33" s="33"/>
      <c r="D33" s="33"/>
      <c r="E33" s="33"/>
      <c r="F33" s="299"/>
      <c r="G33" s="299"/>
      <c r="H33" s="297" t="str">
        <f t="shared" si="2"/>
        <v/>
      </c>
      <c r="I33" s="34"/>
      <c r="J33" s="317"/>
      <c r="K33" s="301">
        <v>0</v>
      </c>
      <c r="L33" s="317"/>
      <c r="M33" s="317"/>
      <c r="N33" s="36">
        <f t="shared" si="3"/>
        <v>0</v>
      </c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4"/>
      <c r="AC33" s="33"/>
      <c r="AD33" s="33"/>
      <c r="AE33" s="33"/>
      <c r="AF33" s="33"/>
      <c r="AG33" s="33"/>
      <c r="AH33" s="33"/>
      <c r="AI33" s="33"/>
      <c r="AJ33" s="33"/>
      <c r="AK33" s="302">
        <f t="shared" si="0"/>
        <v>0</v>
      </c>
      <c r="AL33" s="352" t="str">
        <f t="shared" si="1"/>
        <v xml:space="preserve"> </v>
      </c>
    </row>
    <row r="34" spans="1:38">
      <c r="A34" s="297">
        <f t="shared" si="4"/>
        <v>0</v>
      </c>
      <c r="B34" s="33"/>
      <c r="C34" s="33"/>
      <c r="D34" s="33"/>
      <c r="E34" s="33"/>
      <c r="F34" s="299"/>
      <c r="G34" s="299"/>
      <c r="H34" s="297" t="str">
        <f t="shared" si="2"/>
        <v/>
      </c>
      <c r="I34" s="34"/>
      <c r="J34" s="317"/>
      <c r="K34" s="301">
        <v>0</v>
      </c>
      <c r="L34" s="317"/>
      <c r="M34" s="317"/>
      <c r="N34" s="36">
        <f t="shared" si="3"/>
        <v>0</v>
      </c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4"/>
      <c r="AC34" s="33"/>
      <c r="AD34" s="33"/>
      <c r="AE34" s="33"/>
      <c r="AF34" s="33"/>
      <c r="AG34" s="33"/>
      <c r="AH34" s="33"/>
      <c r="AI34" s="33"/>
      <c r="AJ34" s="33"/>
      <c r="AK34" s="302">
        <f t="shared" si="0"/>
        <v>0</v>
      </c>
      <c r="AL34" s="352" t="str">
        <f t="shared" si="1"/>
        <v xml:space="preserve"> </v>
      </c>
    </row>
    <row r="35" spans="1:38">
      <c r="A35" s="297">
        <f t="shared" si="4"/>
        <v>0</v>
      </c>
      <c r="B35" s="33"/>
      <c r="C35" s="33"/>
      <c r="D35" s="33"/>
      <c r="E35" s="33"/>
      <c r="F35" s="299"/>
      <c r="G35" s="299"/>
      <c r="H35" s="297" t="str">
        <f t="shared" si="2"/>
        <v/>
      </c>
      <c r="I35" s="34"/>
      <c r="J35" s="317"/>
      <c r="K35" s="301">
        <v>0</v>
      </c>
      <c r="L35" s="317"/>
      <c r="M35" s="317"/>
      <c r="N35" s="36">
        <f t="shared" si="3"/>
        <v>0</v>
      </c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4"/>
      <c r="AC35" s="33"/>
      <c r="AD35" s="33"/>
      <c r="AE35" s="33"/>
      <c r="AF35" s="33"/>
      <c r="AG35" s="33"/>
      <c r="AH35" s="33"/>
      <c r="AI35" s="33"/>
      <c r="AJ35" s="33"/>
      <c r="AK35" s="302">
        <f t="shared" si="0"/>
        <v>0</v>
      </c>
      <c r="AL35" s="352" t="str">
        <f t="shared" si="1"/>
        <v xml:space="preserve"> </v>
      </c>
    </row>
    <row r="36" spans="1:38">
      <c r="A36" s="297">
        <f t="shared" si="4"/>
        <v>0</v>
      </c>
      <c r="B36" s="33"/>
      <c r="C36" s="33"/>
      <c r="D36" s="33"/>
      <c r="E36" s="33"/>
      <c r="F36" s="299"/>
      <c r="G36" s="299"/>
      <c r="H36" s="297" t="str">
        <f t="shared" si="2"/>
        <v/>
      </c>
      <c r="I36" s="34"/>
      <c r="J36" s="317"/>
      <c r="K36" s="301">
        <v>0</v>
      </c>
      <c r="L36" s="317"/>
      <c r="M36" s="317"/>
      <c r="N36" s="36">
        <f t="shared" si="3"/>
        <v>0</v>
      </c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4"/>
      <c r="AC36" s="33"/>
      <c r="AD36" s="33"/>
      <c r="AE36" s="33"/>
      <c r="AF36" s="33"/>
      <c r="AG36" s="33"/>
      <c r="AH36" s="33"/>
      <c r="AI36" s="33"/>
      <c r="AJ36" s="33"/>
      <c r="AK36" s="302">
        <f t="shared" si="0"/>
        <v>0</v>
      </c>
      <c r="AL36" s="352" t="str">
        <f t="shared" si="1"/>
        <v xml:space="preserve"> </v>
      </c>
    </row>
    <row r="37" spans="1:38">
      <c r="A37" s="297">
        <f t="shared" si="4"/>
        <v>0</v>
      </c>
      <c r="B37" s="33"/>
      <c r="C37" s="33"/>
      <c r="D37" s="33"/>
      <c r="E37" s="33"/>
      <c r="F37" s="299"/>
      <c r="G37" s="299"/>
      <c r="H37" s="297" t="str">
        <f t="shared" si="2"/>
        <v/>
      </c>
      <c r="I37" s="34"/>
      <c r="J37" s="317"/>
      <c r="K37" s="301">
        <v>0</v>
      </c>
      <c r="L37" s="317"/>
      <c r="M37" s="317"/>
      <c r="N37" s="36">
        <f t="shared" si="3"/>
        <v>0</v>
      </c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4"/>
      <c r="AC37" s="33"/>
      <c r="AD37" s="33"/>
      <c r="AE37" s="33"/>
      <c r="AF37" s="33"/>
      <c r="AG37" s="33"/>
      <c r="AH37" s="33"/>
      <c r="AI37" s="33"/>
      <c r="AJ37" s="33"/>
      <c r="AK37" s="302">
        <f t="shared" si="0"/>
        <v>0</v>
      </c>
      <c r="AL37" s="352" t="str">
        <f t="shared" si="1"/>
        <v xml:space="preserve"> </v>
      </c>
    </row>
    <row r="38" spans="1:38">
      <c r="A38" s="297">
        <f t="shared" si="4"/>
        <v>0</v>
      </c>
      <c r="B38" s="33"/>
      <c r="C38" s="33"/>
      <c r="D38" s="33"/>
      <c r="E38" s="33"/>
      <c r="F38" s="299"/>
      <c r="G38" s="299"/>
      <c r="H38" s="297" t="str">
        <f t="shared" si="2"/>
        <v/>
      </c>
      <c r="I38" s="34"/>
      <c r="J38" s="317"/>
      <c r="K38" s="301">
        <v>0</v>
      </c>
      <c r="L38" s="317"/>
      <c r="M38" s="317"/>
      <c r="N38" s="36">
        <f t="shared" si="3"/>
        <v>0</v>
      </c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4"/>
      <c r="AC38" s="33"/>
      <c r="AD38" s="33"/>
      <c r="AE38" s="33"/>
      <c r="AF38" s="33"/>
      <c r="AG38" s="33"/>
      <c r="AH38" s="33"/>
      <c r="AI38" s="33"/>
      <c r="AJ38" s="33"/>
      <c r="AK38" s="302">
        <f t="shared" si="0"/>
        <v>0</v>
      </c>
      <c r="AL38" s="352" t="str">
        <f t="shared" si="1"/>
        <v xml:space="preserve"> </v>
      </c>
    </row>
    <row r="39" spans="1:38">
      <c r="A39" s="297">
        <f t="shared" si="4"/>
        <v>0</v>
      </c>
      <c r="B39" s="33"/>
      <c r="C39" s="33"/>
      <c r="D39" s="33"/>
      <c r="E39" s="33"/>
      <c r="F39" s="299"/>
      <c r="G39" s="299"/>
      <c r="H39" s="297" t="str">
        <f t="shared" si="2"/>
        <v/>
      </c>
      <c r="I39" s="34"/>
      <c r="J39" s="317"/>
      <c r="K39" s="301">
        <v>0</v>
      </c>
      <c r="L39" s="317"/>
      <c r="M39" s="317"/>
      <c r="N39" s="36">
        <f t="shared" si="3"/>
        <v>0</v>
      </c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4"/>
      <c r="AC39" s="33"/>
      <c r="AD39" s="33"/>
      <c r="AE39" s="33"/>
      <c r="AF39" s="33"/>
      <c r="AG39" s="33"/>
      <c r="AH39" s="33"/>
      <c r="AI39" s="33"/>
      <c r="AJ39" s="33"/>
      <c r="AK39" s="302">
        <f t="shared" si="0"/>
        <v>0</v>
      </c>
      <c r="AL39" s="352" t="str">
        <f t="shared" si="1"/>
        <v xml:space="preserve"> </v>
      </c>
    </row>
    <row r="40" spans="1:38">
      <c r="A40" s="297">
        <f t="shared" si="4"/>
        <v>0</v>
      </c>
      <c r="B40" s="33"/>
      <c r="C40" s="33"/>
      <c r="D40" s="33"/>
      <c r="E40" s="33"/>
      <c r="F40" s="299"/>
      <c r="G40" s="299"/>
      <c r="H40" s="297" t="str">
        <f t="shared" si="2"/>
        <v/>
      </c>
      <c r="I40" s="34"/>
      <c r="J40" s="317"/>
      <c r="K40" s="301">
        <v>0</v>
      </c>
      <c r="L40" s="317"/>
      <c r="M40" s="317"/>
      <c r="N40" s="36">
        <f t="shared" si="3"/>
        <v>0</v>
      </c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4"/>
      <c r="AC40" s="33"/>
      <c r="AD40" s="33"/>
      <c r="AE40" s="33"/>
      <c r="AF40" s="33"/>
      <c r="AG40" s="33"/>
      <c r="AH40" s="33"/>
      <c r="AI40" s="33"/>
      <c r="AJ40" s="33"/>
      <c r="AK40" s="302">
        <f t="shared" ref="AK40:AK71" si="5">SUM(O40:AJ40)</f>
        <v>0</v>
      </c>
      <c r="AL40" s="352" t="str">
        <f t="shared" ref="AL40:AL71" si="6">IF(AK40=I40," ","Total Hours Paid does not match Total Hours Per Employee")</f>
        <v xml:space="preserve"> </v>
      </c>
    </row>
    <row r="41" spans="1:38">
      <c r="A41" s="297">
        <f t="shared" si="4"/>
        <v>0</v>
      </c>
      <c r="B41" s="33"/>
      <c r="C41" s="33"/>
      <c r="D41" s="33"/>
      <c r="E41" s="33"/>
      <c r="F41" s="299"/>
      <c r="G41" s="299"/>
      <c r="H41" s="297" t="str">
        <f t="shared" si="2"/>
        <v/>
      </c>
      <c r="I41" s="34"/>
      <c r="J41" s="317"/>
      <c r="K41" s="301">
        <v>0</v>
      </c>
      <c r="L41" s="317"/>
      <c r="M41" s="317"/>
      <c r="N41" s="36">
        <f t="shared" si="3"/>
        <v>0</v>
      </c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4"/>
      <c r="AC41" s="33"/>
      <c r="AD41" s="33"/>
      <c r="AE41" s="33"/>
      <c r="AF41" s="33"/>
      <c r="AG41" s="33"/>
      <c r="AH41" s="33"/>
      <c r="AI41" s="33"/>
      <c r="AJ41" s="33"/>
      <c r="AK41" s="302">
        <f t="shared" si="5"/>
        <v>0</v>
      </c>
      <c r="AL41" s="352" t="str">
        <f t="shared" si="6"/>
        <v xml:space="preserve"> </v>
      </c>
    </row>
    <row r="42" spans="1:38">
      <c r="A42" s="297">
        <f t="shared" si="4"/>
        <v>0</v>
      </c>
      <c r="B42" s="33"/>
      <c r="C42" s="33"/>
      <c r="D42" s="33"/>
      <c r="E42" s="33"/>
      <c r="F42" s="299"/>
      <c r="G42" s="299"/>
      <c r="H42" s="297" t="str">
        <f t="shared" si="2"/>
        <v/>
      </c>
      <c r="I42" s="34"/>
      <c r="J42" s="317"/>
      <c r="K42" s="301">
        <v>0</v>
      </c>
      <c r="L42" s="317"/>
      <c r="M42" s="317"/>
      <c r="N42" s="36">
        <f t="shared" si="3"/>
        <v>0</v>
      </c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4"/>
      <c r="AC42" s="33"/>
      <c r="AD42" s="33"/>
      <c r="AE42" s="33"/>
      <c r="AF42" s="33"/>
      <c r="AG42" s="33"/>
      <c r="AH42" s="33"/>
      <c r="AI42" s="33"/>
      <c r="AJ42" s="33"/>
      <c r="AK42" s="302">
        <f t="shared" si="5"/>
        <v>0</v>
      </c>
      <c r="AL42" s="352" t="str">
        <f t="shared" si="6"/>
        <v xml:space="preserve"> </v>
      </c>
    </row>
    <row r="43" spans="1:38">
      <c r="A43" s="297">
        <f t="shared" si="4"/>
        <v>0</v>
      </c>
      <c r="B43" s="33"/>
      <c r="C43" s="33"/>
      <c r="D43" s="33"/>
      <c r="E43" s="33"/>
      <c r="F43" s="299"/>
      <c r="G43" s="299"/>
      <c r="H43" s="297" t="str">
        <f t="shared" si="2"/>
        <v/>
      </c>
      <c r="I43" s="34"/>
      <c r="J43" s="317"/>
      <c r="K43" s="301">
        <v>0</v>
      </c>
      <c r="L43" s="317"/>
      <c r="M43" s="317"/>
      <c r="N43" s="36">
        <f t="shared" si="3"/>
        <v>0</v>
      </c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4"/>
      <c r="AC43" s="33"/>
      <c r="AD43" s="33"/>
      <c r="AE43" s="33"/>
      <c r="AF43" s="33"/>
      <c r="AG43" s="33"/>
      <c r="AH43" s="33"/>
      <c r="AI43" s="33"/>
      <c r="AJ43" s="33"/>
      <c r="AK43" s="302">
        <f t="shared" si="5"/>
        <v>0</v>
      </c>
      <c r="AL43" s="352" t="str">
        <f t="shared" si="6"/>
        <v xml:space="preserve"> </v>
      </c>
    </row>
    <row r="44" spans="1:38">
      <c r="A44" s="297">
        <f t="shared" si="4"/>
        <v>0</v>
      </c>
      <c r="B44" s="33"/>
      <c r="C44" s="33"/>
      <c r="D44" s="33"/>
      <c r="E44" s="33"/>
      <c r="F44" s="299"/>
      <c r="G44" s="299"/>
      <c r="H44" s="297" t="str">
        <f t="shared" si="2"/>
        <v/>
      </c>
      <c r="I44" s="34"/>
      <c r="J44" s="317"/>
      <c r="K44" s="301">
        <v>0</v>
      </c>
      <c r="L44" s="317"/>
      <c r="M44" s="317"/>
      <c r="N44" s="36">
        <f t="shared" si="3"/>
        <v>0</v>
      </c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4"/>
      <c r="AC44" s="33"/>
      <c r="AD44" s="33"/>
      <c r="AE44" s="33"/>
      <c r="AF44" s="33"/>
      <c r="AG44" s="33"/>
      <c r="AH44" s="33"/>
      <c r="AI44" s="33"/>
      <c r="AJ44" s="33"/>
      <c r="AK44" s="302">
        <f t="shared" si="5"/>
        <v>0</v>
      </c>
      <c r="AL44" s="352" t="str">
        <f t="shared" si="6"/>
        <v xml:space="preserve"> </v>
      </c>
    </row>
    <row r="45" spans="1:38">
      <c r="A45" s="297">
        <f t="shared" si="4"/>
        <v>0</v>
      </c>
      <c r="B45" s="33"/>
      <c r="C45" s="33"/>
      <c r="D45" s="33"/>
      <c r="E45" s="33"/>
      <c r="F45" s="299"/>
      <c r="G45" s="299"/>
      <c r="H45" s="297" t="str">
        <f t="shared" si="2"/>
        <v/>
      </c>
      <c r="I45" s="34"/>
      <c r="J45" s="317"/>
      <c r="K45" s="301">
        <v>0</v>
      </c>
      <c r="L45" s="317"/>
      <c r="M45" s="317"/>
      <c r="N45" s="36">
        <f t="shared" si="3"/>
        <v>0</v>
      </c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4"/>
      <c r="AC45" s="33"/>
      <c r="AD45" s="33"/>
      <c r="AE45" s="33"/>
      <c r="AF45" s="33"/>
      <c r="AG45" s="33"/>
      <c r="AH45" s="33"/>
      <c r="AI45" s="33"/>
      <c r="AJ45" s="33"/>
      <c r="AK45" s="302">
        <f t="shared" si="5"/>
        <v>0</v>
      </c>
      <c r="AL45" s="352" t="str">
        <f t="shared" si="6"/>
        <v xml:space="preserve"> </v>
      </c>
    </row>
    <row r="46" spans="1:38">
      <c r="A46" s="297">
        <f t="shared" si="4"/>
        <v>0</v>
      </c>
      <c r="B46" s="33"/>
      <c r="C46" s="33"/>
      <c r="D46" s="33"/>
      <c r="E46" s="33"/>
      <c r="F46" s="299"/>
      <c r="G46" s="299"/>
      <c r="H46" s="297" t="str">
        <f t="shared" si="2"/>
        <v/>
      </c>
      <c r="I46" s="34"/>
      <c r="J46" s="317"/>
      <c r="K46" s="301">
        <v>0</v>
      </c>
      <c r="L46" s="317"/>
      <c r="M46" s="317"/>
      <c r="N46" s="36">
        <f t="shared" si="3"/>
        <v>0</v>
      </c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4"/>
      <c r="AC46" s="33"/>
      <c r="AD46" s="33"/>
      <c r="AE46" s="33"/>
      <c r="AF46" s="33"/>
      <c r="AG46" s="33"/>
      <c r="AH46" s="33"/>
      <c r="AI46" s="33"/>
      <c r="AJ46" s="33"/>
      <c r="AK46" s="302">
        <f t="shared" si="5"/>
        <v>0</v>
      </c>
      <c r="AL46" s="352" t="str">
        <f t="shared" si="6"/>
        <v xml:space="preserve"> </v>
      </c>
    </row>
    <row r="47" spans="1:38">
      <c r="A47" s="297">
        <f t="shared" si="4"/>
        <v>0</v>
      </c>
      <c r="B47" s="33"/>
      <c r="C47" s="33"/>
      <c r="D47" s="33"/>
      <c r="E47" s="33"/>
      <c r="F47" s="299"/>
      <c r="G47" s="299"/>
      <c r="H47" s="297" t="str">
        <f t="shared" si="2"/>
        <v/>
      </c>
      <c r="I47" s="34"/>
      <c r="J47" s="317"/>
      <c r="K47" s="301">
        <v>0</v>
      </c>
      <c r="L47" s="317"/>
      <c r="M47" s="317"/>
      <c r="N47" s="36">
        <f t="shared" si="3"/>
        <v>0</v>
      </c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4"/>
      <c r="AC47" s="33"/>
      <c r="AD47" s="33"/>
      <c r="AE47" s="33"/>
      <c r="AF47" s="33"/>
      <c r="AG47" s="33"/>
      <c r="AH47" s="33"/>
      <c r="AI47" s="33"/>
      <c r="AJ47" s="33"/>
      <c r="AK47" s="302">
        <f t="shared" si="5"/>
        <v>0</v>
      </c>
      <c r="AL47" s="352" t="str">
        <f t="shared" si="6"/>
        <v xml:space="preserve"> </v>
      </c>
    </row>
    <row r="48" spans="1:38">
      <c r="A48" s="297">
        <f t="shared" si="4"/>
        <v>0</v>
      </c>
      <c r="B48" s="33"/>
      <c r="C48" s="33"/>
      <c r="D48" s="33"/>
      <c r="E48" s="33"/>
      <c r="F48" s="299"/>
      <c r="G48" s="299"/>
      <c r="H48" s="297" t="str">
        <f t="shared" si="2"/>
        <v/>
      </c>
      <c r="I48" s="34"/>
      <c r="J48" s="317"/>
      <c r="K48" s="301">
        <v>0</v>
      </c>
      <c r="L48" s="317"/>
      <c r="M48" s="317"/>
      <c r="N48" s="36">
        <f t="shared" si="3"/>
        <v>0</v>
      </c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4"/>
      <c r="AC48" s="33"/>
      <c r="AD48" s="33"/>
      <c r="AE48" s="33"/>
      <c r="AF48" s="33"/>
      <c r="AG48" s="33"/>
      <c r="AH48" s="33"/>
      <c r="AI48" s="33"/>
      <c r="AJ48" s="33"/>
      <c r="AK48" s="302">
        <f t="shared" si="5"/>
        <v>0</v>
      </c>
      <c r="AL48" s="352" t="str">
        <f t="shared" si="6"/>
        <v xml:space="preserve"> </v>
      </c>
    </row>
    <row r="49" spans="1:38">
      <c r="A49" s="297">
        <f t="shared" si="4"/>
        <v>0</v>
      </c>
      <c r="B49" s="33"/>
      <c r="C49" s="33"/>
      <c r="D49" s="33"/>
      <c r="E49" s="33"/>
      <c r="F49" s="299"/>
      <c r="G49" s="299"/>
      <c r="H49" s="297" t="str">
        <f t="shared" si="2"/>
        <v/>
      </c>
      <c r="I49" s="34"/>
      <c r="J49" s="317"/>
      <c r="K49" s="301">
        <v>0</v>
      </c>
      <c r="L49" s="317"/>
      <c r="M49" s="317"/>
      <c r="N49" s="36">
        <f t="shared" si="3"/>
        <v>0</v>
      </c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4"/>
      <c r="AC49" s="33"/>
      <c r="AD49" s="33"/>
      <c r="AE49" s="33"/>
      <c r="AF49" s="33"/>
      <c r="AG49" s="33"/>
      <c r="AH49" s="33"/>
      <c r="AI49" s="33"/>
      <c r="AJ49" s="33"/>
      <c r="AK49" s="302">
        <f t="shared" si="5"/>
        <v>0</v>
      </c>
      <c r="AL49" s="352" t="str">
        <f t="shared" si="6"/>
        <v xml:space="preserve"> </v>
      </c>
    </row>
    <row r="50" spans="1:38">
      <c r="A50" s="297">
        <f t="shared" si="4"/>
        <v>0</v>
      </c>
      <c r="B50" s="33"/>
      <c r="C50" s="33"/>
      <c r="D50" s="33"/>
      <c r="E50" s="33"/>
      <c r="F50" s="299"/>
      <c r="G50" s="299"/>
      <c r="H50" s="297" t="str">
        <f t="shared" si="2"/>
        <v/>
      </c>
      <c r="I50" s="34"/>
      <c r="J50" s="317"/>
      <c r="K50" s="301">
        <v>0</v>
      </c>
      <c r="L50" s="317"/>
      <c r="M50" s="317"/>
      <c r="N50" s="36">
        <f t="shared" si="3"/>
        <v>0</v>
      </c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4"/>
      <c r="AC50" s="33"/>
      <c r="AD50" s="33"/>
      <c r="AE50" s="33"/>
      <c r="AF50" s="33"/>
      <c r="AG50" s="33"/>
      <c r="AH50" s="33"/>
      <c r="AI50" s="33"/>
      <c r="AJ50" s="33"/>
      <c r="AK50" s="302">
        <f t="shared" si="5"/>
        <v>0</v>
      </c>
      <c r="AL50" s="352" t="str">
        <f t="shared" si="6"/>
        <v xml:space="preserve"> </v>
      </c>
    </row>
    <row r="51" spans="1:38">
      <c r="A51" s="297">
        <f t="shared" si="4"/>
        <v>0</v>
      </c>
      <c r="B51" s="33"/>
      <c r="C51" s="33"/>
      <c r="D51" s="33"/>
      <c r="E51" s="33"/>
      <c r="F51" s="299"/>
      <c r="G51" s="299"/>
      <c r="H51" s="297" t="str">
        <f t="shared" si="2"/>
        <v/>
      </c>
      <c r="I51" s="34"/>
      <c r="J51" s="317"/>
      <c r="K51" s="301">
        <v>0</v>
      </c>
      <c r="L51" s="317"/>
      <c r="M51" s="317"/>
      <c r="N51" s="36">
        <f t="shared" si="3"/>
        <v>0</v>
      </c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4"/>
      <c r="AC51" s="33"/>
      <c r="AD51" s="33"/>
      <c r="AE51" s="33"/>
      <c r="AF51" s="33"/>
      <c r="AG51" s="33"/>
      <c r="AH51" s="33"/>
      <c r="AI51" s="33"/>
      <c r="AJ51" s="33"/>
      <c r="AK51" s="302">
        <f t="shared" si="5"/>
        <v>0</v>
      </c>
      <c r="AL51" s="352" t="str">
        <f t="shared" si="6"/>
        <v xml:space="preserve"> </v>
      </c>
    </row>
    <row r="52" spans="1:38">
      <c r="A52" s="297">
        <f t="shared" si="4"/>
        <v>0</v>
      </c>
      <c r="B52" s="33"/>
      <c r="C52" s="33"/>
      <c r="D52" s="33"/>
      <c r="E52" s="33"/>
      <c r="F52" s="299"/>
      <c r="G52" s="299"/>
      <c r="H52" s="297" t="str">
        <f t="shared" si="2"/>
        <v/>
      </c>
      <c r="I52" s="34"/>
      <c r="J52" s="317"/>
      <c r="K52" s="301">
        <v>0</v>
      </c>
      <c r="L52" s="317"/>
      <c r="M52" s="317"/>
      <c r="N52" s="36">
        <f t="shared" si="3"/>
        <v>0</v>
      </c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4"/>
      <c r="AC52" s="33"/>
      <c r="AD52" s="33"/>
      <c r="AE52" s="33"/>
      <c r="AF52" s="33"/>
      <c r="AG52" s="33"/>
      <c r="AH52" s="33"/>
      <c r="AI52" s="33"/>
      <c r="AJ52" s="33"/>
      <c r="AK52" s="302">
        <f t="shared" si="5"/>
        <v>0</v>
      </c>
      <c r="AL52" s="352" t="str">
        <f t="shared" si="6"/>
        <v xml:space="preserve"> </v>
      </c>
    </row>
    <row r="53" spans="1:38">
      <c r="A53" s="297">
        <f t="shared" si="4"/>
        <v>0</v>
      </c>
      <c r="B53" s="33"/>
      <c r="C53" s="33"/>
      <c r="D53" s="33"/>
      <c r="E53" s="33"/>
      <c r="F53" s="299"/>
      <c r="G53" s="299"/>
      <c r="H53" s="297" t="str">
        <f t="shared" si="2"/>
        <v/>
      </c>
      <c r="I53" s="34"/>
      <c r="J53" s="317"/>
      <c r="K53" s="301">
        <v>0</v>
      </c>
      <c r="L53" s="317"/>
      <c r="M53" s="317"/>
      <c r="N53" s="36">
        <f t="shared" si="3"/>
        <v>0</v>
      </c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4"/>
      <c r="AC53" s="33"/>
      <c r="AD53" s="33"/>
      <c r="AE53" s="33"/>
      <c r="AF53" s="33"/>
      <c r="AG53" s="33"/>
      <c r="AH53" s="33"/>
      <c r="AI53" s="33"/>
      <c r="AJ53" s="33"/>
      <c r="AK53" s="302">
        <f t="shared" si="5"/>
        <v>0</v>
      </c>
      <c r="AL53" s="352" t="str">
        <f t="shared" si="6"/>
        <v xml:space="preserve"> </v>
      </c>
    </row>
    <row r="54" spans="1:38">
      <c r="A54" s="297">
        <f t="shared" si="4"/>
        <v>0</v>
      </c>
      <c r="B54" s="33"/>
      <c r="C54" s="33"/>
      <c r="D54" s="33"/>
      <c r="E54" s="33"/>
      <c r="F54" s="299"/>
      <c r="G54" s="299"/>
      <c r="H54" s="297" t="str">
        <f t="shared" si="2"/>
        <v/>
      </c>
      <c r="I54" s="34"/>
      <c r="J54" s="317"/>
      <c r="K54" s="301">
        <v>0</v>
      </c>
      <c r="L54" s="317"/>
      <c r="M54" s="317"/>
      <c r="N54" s="36">
        <f t="shared" si="3"/>
        <v>0</v>
      </c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4"/>
      <c r="AC54" s="33"/>
      <c r="AD54" s="33"/>
      <c r="AE54" s="33"/>
      <c r="AF54" s="33"/>
      <c r="AG54" s="33"/>
      <c r="AH54" s="33"/>
      <c r="AI54" s="33"/>
      <c r="AJ54" s="33"/>
      <c r="AK54" s="302">
        <f t="shared" si="5"/>
        <v>0</v>
      </c>
      <c r="AL54" s="352" t="str">
        <f t="shared" si="6"/>
        <v xml:space="preserve"> </v>
      </c>
    </row>
    <row r="55" spans="1:38">
      <c r="A55" s="297">
        <f t="shared" si="4"/>
        <v>0</v>
      </c>
      <c r="B55" s="33"/>
      <c r="C55" s="33"/>
      <c r="D55" s="33"/>
      <c r="E55" s="33"/>
      <c r="F55" s="299"/>
      <c r="G55" s="299"/>
      <c r="H55" s="297" t="str">
        <f t="shared" si="2"/>
        <v/>
      </c>
      <c r="I55" s="34"/>
      <c r="J55" s="317"/>
      <c r="K55" s="301">
        <v>0</v>
      </c>
      <c r="L55" s="317"/>
      <c r="M55" s="317"/>
      <c r="N55" s="36">
        <f t="shared" si="3"/>
        <v>0</v>
      </c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4"/>
      <c r="AC55" s="33"/>
      <c r="AD55" s="33"/>
      <c r="AE55" s="33"/>
      <c r="AF55" s="33"/>
      <c r="AG55" s="33"/>
      <c r="AH55" s="33"/>
      <c r="AI55" s="33"/>
      <c r="AJ55" s="33"/>
      <c r="AK55" s="302">
        <f t="shared" si="5"/>
        <v>0</v>
      </c>
      <c r="AL55" s="352" t="str">
        <f t="shared" si="6"/>
        <v xml:space="preserve"> </v>
      </c>
    </row>
    <row r="56" spans="1:38">
      <c r="A56" s="297">
        <f t="shared" si="4"/>
        <v>0</v>
      </c>
      <c r="B56" s="33"/>
      <c r="C56" s="33"/>
      <c r="D56" s="33"/>
      <c r="E56" s="33"/>
      <c r="F56" s="299"/>
      <c r="G56" s="299"/>
      <c r="H56" s="297" t="str">
        <f t="shared" si="2"/>
        <v/>
      </c>
      <c r="I56" s="34"/>
      <c r="J56" s="317"/>
      <c r="K56" s="301">
        <v>0</v>
      </c>
      <c r="L56" s="317"/>
      <c r="M56" s="317"/>
      <c r="N56" s="36">
        <f t="shared" si="3"/>
        <v>0</v>
      </c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4"/>
      <c r="AC56" s="33"/>
      <c r="AD56" s="33"/>
      <c r="AE56" s="33"/>
      <c r="AF56" s="33"/>
      <c r="AG56" s="33"/>
      <c r="AH56" s="33"/>
      <c r="AI56" s="33"/>
      <c r="AJ56" s="33"/>
      <c r="AK56" s="302">
        <f t="shared" si="5"/>
        <v>0</v>
      </c>
      <c r="AL56" s="352" t="str">
        <f t="shared" si="6"/>
        <v xml:space="preserve"> </v>
      </c>
    </row>
    <row r="57" spans="1:38">
      <c r="A57" s="297">
        <f t="shared" si="4"/>
        <v>0</v>
      </c>
      <c r="B57" s="33"/>
      <c r="C57" s="33"/>
      <c r="D57" s="33"/>
      <c r="E57" s="33"/>
      <c r="F57" s="299"/>
      <c r="G57" s="299"/>
      <c r="H57" s="297" t="str">
        <f t="shared" si="2"/>
        <v/>
      </c>
      <c r="I57" s="34"/>
      <c r="J57" s="317"/>
      <c r="K57" s="301">
        <v>0</v>
      </c>
      <c r="L57" s="317"/>
      <c r="M57" s="317"/>
      <c r="N57" s="36">
        <f t="shared" si="3"/>
        <v>0</v>
      </c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4"/>
      <c r="AC57" s="33"/>
      <c r="AD57" s="33"/>
      <c r="AE57" s="33"/>
      <c r="AF57" s="33"/>
      <c r="AG57" s="33"/>
      <c r="AH57" s="33"/>
      <c r="AI57" s="33"/>
      <c r="AJ57" s="33"/>
      <c r="AK57" s="302">
        <f t="shared" si="5"/>
        <v>0</v>
      </c>
      <c r="AL57" s="352" t="str">
        <f t="shared" si="6"/>
        <v xml:space="preserve"> </v>
      </c>
    </row>
    <row r="58" spans="1:38">
      <c r="A58" s="297">
        <f t="shared" si="4"/>
        <v>0</v>
      </c>
      <c r="B58" s="33"/>
      <c r="C58" s="33"/>
      <c r="D58" s="33"/>
      <c r="E58" s="33"/>
      <c r="F58" s="299"/>
      <c r="G58" s="299"/>
      <c r="H58" s="297" t="str">
        <f t="shared" si="2"/>
        <v/>
      </c>
      <c r="I58" s="34"/>
      <c r="J58" s="317"/>
      <c r="K58" s="301">
        <v>0</v>
      </c>
      <c r="L58" s="317"/>
      <c r="M58" s="317"/>
      <c r="N58" s="36">
        <f t="shared" si="3"/>
        <v>0</v>
      </c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4"/>
      <c r="AC58" s="33"/>
      <c r="AD58" s="33"/>
      <c r="AE58" s="33"/>
      <c r="AF58" s="33"/>
      <c r="AG58" s="33"/>
      <c r="AH58" s="33"/>
      <c r="AI58" s="33"/>
      <c r="AJ58" s="33"/>
      <c r="AK58" s="302">
        <f t="shared" si="5"/>
        <v>0</v>
      </c>
      <c r="AL58" s="352" t="str">
        <f t="shared" si="6"/>
        <v xml:space="preserve"> </v>
      </c>
    </row>
    <row r="59" spans="1:38">
      <c r="A59" s="297">
        <f t="shared" si="4"/>
        <v>0</v>
      </c>
      <c r="B59" s="33"/>
      <c r="C59" s="33"/>
      <c r="D59" s="33"/>
      <c r="E59" s="33"/>
      <c r="F59" s="299"/>
      <c r="G59" s="299"/>
      <c r="H59" s="297" t="str">
        <f t="shared" si="2"/>
        <v/>
      </c>
      <c r="I59" s="34"/>
      <c r="J59" s="317"/>
      <c r="K59" s="301">
        <v>0</v>
      </c>
      <c r="L59" s="317"/>
      <c r="M59" s="317"/>
      <c r="N59" s="36">
        <f t="shared" si="3"/>
        <v>0</v>
      </c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4"/>
      <c r="AC59" s="33"/>
      <c r="AD59" s="33"/>
      <c r="AE59" s="33"/>
      <c r="AF59" s="33"/>
      <c r="AG59" s="33"/>
      <c r="AH59" s="33"/>
      <c r="AI59" s="33"/>
      <c r="AJ59" s="33"/>
      <c r="AK59" s="302">
        <f t="shared" si="5"/>
        <v>0</v>
      </c>
      <c r="AL59" s="352" t="str">
        <f t="shared" si="6"/>
        <v xml:space="preserve"> </v>
      </c>
    </row>
    <row r="60" spans="1:38">
      <c r="A60" s="297">
        <f t="shared" si="4"/>
        <v>0</v>
      </c>
      <c r="B60" s="33"/>
      <c r="C60" s="33"/>
      <c r="D60" s="33"/>
      <c r="E60" s="33"/>
      <c r="F60" s="299"/>
      <c r="G60" s="299"/>
      <c r="H60" s="297" t="str">
        <f t="shared" si="2"/>
        <v/>
      </c>
      <c r="I60" s="34"/>
      <c r="J60" s="317"/>
      <c r="K60" s="301">
        <v>0</v>
      </c>
      <c r="L60" s="317"/>
      <c r="M60" s="317"/>
      <c r="N60" s="36">
        <f t="shared" si="3"/>
        <v>0</v>
      </c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4"/>
      <c r="AC60" s="33"/>
      <c r="AD60" s="33"/>
      <c r="AE60" s="33"/>
      <c r="AF60" s="33"/>
      <c r="AG60" s="33"/>
      <c r="AH60" s="33"/>
      <c r="AI60" s="33"/>
      <c r="AJ60" s="33"/>
      <c r="AK60" s="302">
        <f t="shared" si="5"/>
        <v>0</v>
      </c>
      <c r="AL60" s="352" t="str">
        <f t="shared" si="6"/>
        <v xml:space="preserve"> </v>
      </c>
    </row>
    <row r="61" spans="1:38">
      <c r="A61" s="297">
        <f t="shared" si="4"/>
        <v>0</v>
      </c>
      <c r="B61" s="33"/>
      <c r="C61" s="33"/>
      <c r="D61" s="33"/>
      <c r="E61" s="33"/>
      <c r="F61" s="299"/>
      <c r="G61" s="299"/>
      <c r="H61" s="297" t="str">
        <f t="shared" si="2"/>
        <v/>
      </c>
      <c r="I61" s="34"/>
      <c r="J61" s="317"/>
      <c r="K61" s="301">
        <v>0</v>
      </c>
      <c r="L61" s="317"/>
      <c r="M61" s="317"/>
      <c r="N61" s="36">
        <f t="shared" si="3"/>
        <v>0</v>
      </c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4"/>
      <c r="AC61" s="33"/>
      <c r="AD61" s="33"/>
      <c r="AE61" s="33"/>
      <c r="AF61" s="33"/>
      <c r="AG61" s="33"/>
      <c r="AH61" s="33"/>
      <c r="AI61" s="33"/>
      <c r="AJ61" s="33"/>
      <c r="AK61" s="302">
        <f t="shared" si="5"/>
        <v>0</v>
      </c>
      <c r="AL61" s="352" t="str">
        <f t="shared" si="6"/>
        <v xml:space="preserve"> </v>
      </c>
    </row>
    <row r="62" spans="1:38">
      <c r="A62" s="297">
        <f t="shared" si="4"/>
        <v>0</v>
      </c>
      <c r="B62" s="33"/>
      <c r="C62" s="33"/>
      <c r="D62" s="33"/>
      <c r="E62" s="33"/>
      <c r="F62" s="299"/>
      <c r="G62" s="299"/>
      <c r="H62" s="297" t="str">
        <f t="shared" si="2"/>
        <v/>
      </c>
      <c r="I62" s="34"/>
      <c r="J62" s="317"/>
      <c r="K62" s="301">
        <v>0</v>
      </c>
      <c r="L62" s="317"/>
      <c r="M62" s="317"/>
      <c r="N62" s="36">
        <f t="shared" si="3"/>
        <v>0</v>
      </c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4"/>
      <c r="AC62" s="33"/>
      <c r="AD62" s="33"/>
      <c r="AE62" s="33"/>
      <c r="AF62" s="33"/>
      <c r="AG62" s="33"/>
      <c r="AH62" s="33"/>
      <c r="AI62" s="33"/>
      <c r="AJ62" s="33"/>
      <c r="AK62" s="302">
        <f t="shared" si="5"/>
        <v>0</v>
      </c>
      <c r="AL62" s="352" t="str">
        <f t="shared" si="6"/>
        <v xml:space="preserve"> </v>
      </c>
    </row>
    <row r="63" spans="1:38">
      <c r="A63" s="297">
        <f t="shared" si="4"/>
        <v>0</v>
      </c>
      <c r="B63" s="33"/>
      <c r="C63" s="33"/>
      <c r="D63" s="33"/>
      <c r="E63" s="33"/>
      <c r="F63" s="299"/>
      <c r="G63" s="299"/>
      <c r="H63" s="297" t="str">
        <f t="shared" si="2"/>
        <v/>
      </c>
      <c r="I63" s="34"/>
      <c r="J63" s="317"/>
      <c r="K63" s="301">
        <v>0</v>
      </c>
      <c r="L63" s="317"/>
      <c r="M63" s="317"/>
      <c r="N63" s="36">
        <f t="shared" si="3"/>
        <v>0</v>
      </c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4"/>
      <c r="AC63" s="33"/>
      <c r="AD63" s="33"/>
      <c r="AE63" s="33"/>
      <c r="AF63" s="33"/>
      <c r="AG63" s="33"/>
      <c r="AH63" s="33"/>
      <c r="AI63" s="33"/>
      <c r="AJ63" s="33"/>
      <c r="AK63" s="302">
        <f t="shared" si="5"/>
        <v>0</v>
      </c>
      <c r="AL63" s="352" t="str">
        <f t="shared" si="6"/>
        <v xml:space="preserve"> </v>
      </c>
    </row>
    <row r="64" spans="1:38">
      <c r="A64" s="297">
        <f t="shared" si="4"/>
        <v>0</v>
      </c>
      <c r="B64" s="33"/>
      <c r="C64" s="33"/>
      <c r="D64" s="33"/>
      <c r="E64" s="33"/>
      <c r="F64" s="299"/>
      <c r="G64" s="299"/>
      <c r="H64" s="297" t="str">
        <f t="shared" si="2"/>
        <v/>
      </c>
      <c r="I64" s="34"/>
      <c r="J64" s="317"/>
      <c r="K64" s="301">
        <v>0</v>
      </c>
      <c r="L64" s="317"/>
      <c r="M64" s="317"/>
      <c r="N64" s="36">
        <f t="shared" si="3"/>
        <v>0</v>
      </c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4"/>
      <c r="AC64" s="33"/>
      <c r="AD64" s="33"/>
      <c r="AE64" s="33"/>
      <c r="AF64" s="33"/>
      <c r="AG64" s="33"/>
      <c r="AH64" s="33"/>
      <c r="AI64" s="33"/>
      <c r="AJ64" s="33"/>
      <c r="AK64" s="302">
        <f t="shared" si="5"/>
        <v>0</v>
      </c>
      <c r="AL64" s="352" t="str">
        <f t="shared" si="6"/>
        <v xml:space="preserve"> </v>
      </c>
    </row>
    <row r="65" spans="1:38">
      <c r="A65" s="297">
        <f t="shared" si="4"/>
        <v>0</v>
      </c>
      <c r="B65" s="33"/>
      <c r="C65" s="33"/>
      <c r="D65" s="33"/>
      <c r="E65" s="33"/>
      <c r="F65" s="299"/>
      <c r="G65" s="299"/>
      <c r="H65" s="297" t="str">
        <f t="shared" si="2"/>
        <v/>
      </c>
      <c r="I65" s="34"/>
      <c r="J65" s="317"/>
      <c r="K65" s="301">
        <v>0</v>
      </c>
      <c r="L65" s="317"/>
      <c r="M65" s="317"/>
      <c r="N65" s="36">
        <f t="shared" si="3"/>
        <v>0</v>
      </c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4"/>
      <c r="AC65" s="33"/>
      <c r="AD65" s="33"/>
      <c r="AE65" s="33"/>
      <c r="AF65" s="33"/>
      <c r="AG65" s="33"/>
      <c r="AH65" s="33"/>
      <c r="AI65" s="33"/>
      <c r="AJ65" s="33"/>
      <c r="AK65" s="302">
        <f t="shared" si="5"/>
        <v>0</v>
      </c>
      <c r="AL65" s="352" t="str">
        <f t="shared" si="6"/>
        <v xml:space="preserve"> </v>
      </c>
    </row>
    <row r="66" spans="1:38">
      <c r="A66" s="297">
        <f t="shared" si="4"/>
        <v>0</v>
      </c>
      <c r="B66" s="33"/>
      <c r="C66" s="33"/>
      <c r="D66" s="33"/>
      <c r="E66" s="33"/>
      <c r="F66" s="299"/>
      <c r="G66" s="299"/>
      <c r="H66" s="297" t="str">
        <f t="shared" si="2"/>
        <v/>
      </c>
      <c r="I66" s="34"/>
      <c r="J66" s="317"/>
      <c r="K66" s="301">
        <v>0</v>
      </c>
      <c r="L66" s="317"/>
      <c r="M66" s="317"/>
      <c r="N66" s="36">
        <f t="shared" si="3"/>
        <v>0</v>
      </c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4"/>
      <c r="AC66" s="33"/>
      <c r="AD66" s="33"/>
      <c r="AE66" s="33"/>
      <c r="AF66" s="33"/>
      <c r="AG66" s="33"/>
      <c r="AH66" s="33"/>
      <c r="AI66" s="33"/>
      <c r="AJ66" s="33"/>
      <c r="AK66" s="302">
        <f t="shared" si="5"/>
        <v>0</v>
      </c>
      <c r="AL66" s="352" t="str">
        <f t="shared" si="6"/>
        <v xml:space="preserve"> </v>
      </c>
    </row>
    <row r="67" spans="1:38">
      <c r="A67" s="297">
        <f t="shared" si="4"/>
        <v>0</v>
      </c>
      <c r="B67" s="33"/>
      <c r="C67" s="33"/>
      <c r="D67" s="33"/>
      <c r="E67" s="33"/>
      <c r="F67" s="299"/>
      <c r="G67" s="299"/>
      <c r="H67" s="297" t="str">
        <f t="shared" si="2"/>
        <v/>
      </c>
      <c r="I67" s="34"/>
      <c r="J67" s="317"/>
      <c r="K67" s="301">
        <v>0</v>
      </c>
      <c r="L67" s="317"/>
      <c r="M67" s="317"/>
      <c r="N67" s="36">
        <f t="shared" si="3"/>
        <v>0</v>
      </c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4"/>
      <c r="AC67" s="33"/>
      <c r="AD67" s="33"/>
      <c r="AE67" s="33"/>
      <c r="AF67" s="33"/>
      <c r="AG67" s="33"/>
      <c r="AH67" s="33"/>
      <c r="AI67" s="33"/>
      <c r="AJ67" s="33"/>
      <c r="AK67" s="302">
        <f t="shared" si="5"/>
        <v>0</v>
      </c>
      <c r="AL67" s="352" t="str">
        <f t="shared" si="6"/>
        <v xml:space="preserve"> </v>
      </c>
    </row>
    <row r="68" spans="1:38">
      <c r="A68" s="297">
        <f t="shared" si="4"/>
        <v>0</v>
      </c>
      <c r="B68" s="33"/>
      <c r="C68" s="33"/>
      <c r="D68" s="33"/>
      <c r="E68" s="33"/>
      <c r="F68" s="299"/>
      <c r="G68" s="299"/>
      <c r="H68" s="297" t="str">
        <f t="shared" si="2"/>
        <v/>
      </c>
      <c r="I68" s="34"/>
      <c r="J68" s="317"/>
      <c r="K68" s="301">
        <v>0</v>
      </c>
      <c r="L68" s="317"/>
      <c r="M68" s="317"/>
      <c r="N68" s="36">
        <f t="shared" si="3"/>
        <v>0</v>
      </c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4"/>
      <c r="AC68" s="33"/>
      <c r="AD68" s="33"/>
      <c r="AE68" s="33"/>
      <c r="AF68" s="33"/>
      <c r="AG68" s="33"/>
      <c r="AH68" s="33"/>
      <c r="AI68" s="33"/>
      <c r="AJ68" s="33"/>
      <c r="AK68" s="302">
        <f t="shared" si="5"/>
        <v>0</v>
      </c>
      <c r="AL68" s="352" t="str">
        <f t="shared" si="6"/>
        <v xml:space="preserve"> </v>
      </c>
    </row>
    <row r="69" spans="1:38">
      <c r="A69" s="297">
        <f t="shared" si="4"/>
        <v>0</v>
      </c>
      <c r="B69" s="33"/>
      <c r="C69" s="33"/>
      <c r="D69" s="33"/>
      <c r="E69" s="33"/>
      <c r="F69" s="299"/>
      <c r="G69" s="299"/>
      <c r="H69" s="297" t="str">
        <f t="shared" si="2"/>
        <v/>
      </c>
      <c r="I69" s="34"/>
      <c r="J69" s="317"/>
      <c r="K69" s="301">
        <v>0</v>
      </c>
      <c r="L69" s="317"/>
      <c r="M69" s="317"/>
      <c r="N69" s="36">
        <f t="shared" si="3"/>
        <v>0</v>
      </c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4"/>
      <c r="AC69" s="33"/>
      <c r="AD69" s="33"/>
      <c r="AE69" s="33"/>
      <c r="AF69" s="33"/>
      <c r="AG69" s="33"/>
      <c r="AH69" s="33"/>
      <c r="AI69" s="33"/>
      <c r="AJ69" s="33"/>
      <c r="AK69" s="302">
        <f t="shared" si="5"/>
        <v>0</v>
      </c>
      <c r="AL69" s="352" t="str">
        <f t="shared" si="6"/>
        <v xml:space="preserve"> </v>
      </c>
    </row>
    <row r="70" spans="1:38">
      <c r="A70" s="297">
        <f t="shared" si="4"/>
        <v>0</v>
      </c>
      <c r="B70" s="33"/>
      <c r="C70" s="33"/>
      <c r="D70" s="33"/>
      <c r="E70" s="33"/>
      <c r="F70" s="299"/>
      <c r="G70" s="299"/>
      <c r="H70" s="297" t="str">
        <f t="shared" si="2"/>
        <v/>
      </c>
      <c r="I70" s="34"/>
      <c r="J70" s="317"/>
      <c r="K70" s="301">
        <v>0</v>
      </c>
      <c r="L70" s="317"/>
      <c r="M70" s="317"/>
      <c r="N70" s="36">
        <f t="shared" si="3"/>
        <v>0</v>
      </c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4"/>
      <c r="AC70" s="33"/>
      <c r="AD70" s="33"/>
      <c r="AE70" s="33"/>
      <c r="AF70" s="33"/>
      <c r="AG70" s="33"/>
      <c r="AH70" s="33"/>
      <c r="AI70" s="33"/>
      <c r="AJ70" s="33"/>
      <c r="AK70" s="302">
        <f t="shared" si="5"/>
        <v>0</v>
      </c>
      <c r="AL70" s="352" t="str">
        <f t="shared" si="6"/>
        <v xml:space="preserve"> </v>
      </c>
    </row>
    <row r="71" spans="1:38">
      <c r="A71" s="297">
        <f t="shared" si="4"/>
        <v>0</v>
      </c>
      <c r="B71" s="33"/>
      <c r="C71" s="33"/>
      <c r="D71" s="33"/>
      <c r="E71" s="33"/>
      <c r="F71" s="299"/>
      <c r="G71" s="299"/>
      <c r="H71" s="297" t="str">
        <f t="shared" si="2"/>
        <v/>
      </c>
      <c r="I71" s="34"/>
      <c r="J71" s="317"/>
      <c r="K71" s="301">
        <v>0</v>
      </c>
      <c r="L71" s="317"/>
      <c r="M71" s="317"/>
      <c r="N71" s="36">
        <f t="shared" si="3"/>
        <v>0</v>
      </c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4"/>
      <c r="AC71" s="33"/>
      <c r="AD71" s="33"/>
      <c r="AE71" s="33"/>
      <c r="AF71" s="33"/>
      <c r="AG71" s="33"/>
      <c r="AH71" s="33"/>
      <c r="AI71" s="33"/>
      <c r="AJ71" s="33"/>
      <c r="AK71" s="302">
        <f t="shared" si="5"/>
        <v>0</v>
      </c>
      <c r="AL71" s="352" t="str">
        <f t="shared" si="6"/>
        <v xml:space="preserve"> </v>
      </c>
    </row>
    <row r="72" spans="1:38">
      <c r="A72" s="297">
        <f t="shared" si="4"/>
        <v>0</v>
      </c>
      <c r="B72" s="33"/>
      <c r="C72" s="33"/>
      <c r="D72" s="33"/>
      <c r="E72" s="33"/>
      <c r="F72" s="299"/>
      <c r="G72" s="299"/>
      <c r="H72" s="297" t="str">
        <f t="shared" si="2"/>
        <v/>
      </c>
      <c r="I72" s="34"/>
      <c r="J72" s="317"/>
      <c r="K72" s="301">
        <v>0</v>
      </c>
      <c r="L72" s="317"/>
      <c r="M72" s="317"/>
      <c r="N72" s="36">
        <f t="shared" si="3"/>
        <v>0</v>
      </c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4"/>
      <c r="AC72" s="33"/>
      <c r="AD72" s="33"/>
      <c r="AE72" s="33"/>
      <c r="AF72" s="33"/>
      <c r="AG72" s="33"/>
      <c r="AH72" s="33"/>
      <c r="AI72" s="33"/>
      <c r="AJ72" s="33"/>
      <c r="AK72" s="302">
        <f t="shared" ref="AK72:AK103" si="7">SUM(O72:AJ72)</f>
        <v>0</v>
      </c>
      <c r="AL72" s="352" t="str">
        <f t="shared" ref="AL72:AL103" si="8">IF(AK72=I72," ","Total Hours Paid does not match Total Hours Per Employee")</f>
        <v xml:space="preserve"> </v>
      </c>
    </row>
    <row r="73" spans="1:38">
      <c r="A73" s="297">
        <f t="shared" si="4"/>
        <v>0</v>
      </c>
      <c r="B73" s="33"/>
      <c r="C73" s="33"/>
      <c r="D73" s="33"/>
      <c r="E73" s="33"/>
      <c r="F73" s="299"/>
      <c r="G73" s="299"/>
      <c r="H73" s="297" t="str">
        <f t="shared" ref="H73:H136" si="9">IF(G73&gt;0,(IF(G73=42185, 0,1)),"")</f>
        <v/>
      </c>
      <c r="I73" s="34"/>
      <c r="J73" s="317"/>
      <c r="K73" s="301">
        <v>0</v>
      </c>
      <c r="L73" s="317"/>
      <c r="M73" s="317"/>
      <c r="N73" s="36">
        <f t="shared" ref="N73:N100" si="10">IF(M73&gt;0,IF(K73&gt;0,K73,(M73/I73)),0)</f>
        <v>0</v>
      </c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4"/>
      <c r="AC73" s="33"/>
      <c r="AD73" s="33"/>
      <c r="AE73" s="33"/>
      <c r="AF73" s="33"/>
      <c r="AG73" s="33"/>
      <c r="AH73" s="33"/>
      <c r="AI73" s="33"/>
      <c r="AJ73" s="33"/>
      <c r="AK73" s="302">
        <f t="shared" si="7"/>
        <v>0</v>
      </c>
      <c r="AL73" s="352" t="str">
        <f t="shared" si="8"/>
        <v xml:space="preserve"> </v>
      </c>
    </row>
    <row r="74" spans="1:38">
      <c r="A74" s="297">
        <f t="shared" ref="A74:A137" si="11">IF(C74=C73,0,1)</f>
        <v>0</v>
      </c>
      <c r="B74" s="33"/>
      <c r="C74" s="33"/>
      <c r="D74" s="33"/>
      <c r="E74" s="33"/>
      <c r="F74" s="299"/>
      <c r="G74" s="299"/>
      <c r="H74" s="297" t="str">
        <f t="shared" si="9"/>
        <v/>
      </c>
      <c r="I74" s="34"/>
      <c r="J74" s="317"/>
      <c r="K74" s="301">
        <v>0</v>
      </c>
      <c r="L74" s="317"/>
      <c r="M74" s="317"/>
      <c r="N74" s="36">
        <f t="shared" si="10"/>
        <v>0</v>
      </c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4"/>
      <c r="AC74" s="33"/>
      <c r="AD74" s="33"/>
      <c r="AE74" s="33"/>
      <c r="AF74" s="33"/>
      <c r="AG74" s="33"/>
      <c r="AH74" s="33"/>
      <c r="AI74" s="33"/>
      <c r="AJ74" s="33"/>
      <c r="AK74" s="302">
        <f t="shared" si="7"/>
        <v>0</v>
      </c>
      <c r="AL74" s="352" t="str">
        <f t="shared" si="8"/>
        <v xml:space="preserve"> </v>
      </c>
    </row>
    <row r="75" spans="1:38">
      <c r="A75" s="297">
        <f t="shared" si="11"/>
        <v>0</v>
      </c>
      <c r="B75" s="33"/>
      <c r="C75" s="33"/>
      <c r="D75" s="33"/>
      <c r="E75" s="33"/>
      <c r="F75" s="299"/>
      <c r="G75" s="299"/>
      <c r="H75" s="297" t="str">
        <f t="shared" si="9"/>
        <v/>
      </c>
      <c r="I75" s="34"/>
      <c r="J75" s="317"/>
      <c r="K75" s="301">
        <v>0</v>
      </c>
      <c r="L75" s="317"/>
      <c r="M75" s="317"/>
      <c r="N75" s="36">
        <f t="shared" si="10"/>
        <v>0</v>
      </c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4"/>
      <c r="AC75" s="33"/>
      <c r="AD75" s="33"/>
      <c r="AE75" s="33"/>
      <c r="AF75" s="33"/>
      <c r="AG75" s="33"/>
      <c r="AH75" s="33"/>
      <c r="AI75" s="33"/>
      <c r="AJ75" s="33"/>
      <c r="AK75" s="302">
        <f t="shared" si="7"/>
        <v>0</v>
      </c>
      <c r="AL75" s="352" t="str">
        <f t="shared" si="8"/>
        <v xml:space="preserve"> </v>
      </c>
    </row>
    <row r="76" spans="1:38">
      <c r="A76" s="297">
        <f t="shared" si="11"/>
        <v>0</v>
      </c>
      <c r="B76" s="33"/>
      <c r="C76" s="33"/>
      <c r="D76" s="33"/>
      <c r="E76" s="33"/>
      <c r="F76" s="299"/>
      <c r="G76" s="299"/>
      <c r="H76" s="297" t="str">
        <f t="shared" si="9"/>
        <v/>
      </c>
      <c r="I76" s="34"/>
      <c r="J76" s="317"/>
      <c r="K76" s="301">
        <v>0</v>
      </c>
      <c r="L76" s="317"/>
      <c r="M76" s="317"/>
      <c r="N76" s="36">
        <f t="shared" si="10"/>
        <v>0</v>
      </c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4"/>
      <c r="AC76" s="33"/>
      <c r="AD76" s="33"/>
      <c r="AE76" s="33"/>
      <c r="AF76" s="33"/>
      <c r="AG76" s="33"/>
      <c r="AH76" s="33"/>
      <c r="AI76" s="33"/>
      <c r="AJ76" s="33"/>
      <c r="AK76" s="302">
        <f t="shared" si="7"/>
        <v>0</v>
      </c>
      <c r="AL76" s="352" t="str">
        <f t="shared" si="8"/>
        <v xml:space="preserve"> </v>
      </c>
    </row>
    <row r="77" spans="1:38">
      <c r="A77" s="297">
        <f t="shared" si="11"/>
        <v>0</v>
      </c>
      <c r="B77" s="33"/>
      <c r="C77" s="33"/>
      <c r="D77" s="33"/>
      <c r="E77" s="33"/>
      <c r="F77" s="299"/>
      <c r="G77" s="299"/>
      <c r="H77" s="297" t="str">
        <f t="shared" si="9"/>
        <v/>
      </c>
      <c r="I77" s="34"/>
      <c r="J77" s="317"/>
      <c r="K77" s="301">
        <v>0</v>
      </c>
      <c r="L77" s="317"/>
      <c r="M77" s="317"/>
      <c r="N77" s="36">
        <f t="shared" si="10"/>
        <v>0</v>
      </c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4"/>
      <c r="AC77" s="33"/>
      <c r="AD77" s="33"/>
      <c r="AE77" s="33"/>
      <c r="AF77" s="33"/>
      <c r="AG77" s="33"/>
      <c r="AH77" s="33"/>
      <c r="AI77" s="33"/>
      <c r="AJ77" s="33"/>
      <c r="AK77" s="302">
        <f t="shared" si="7"/>
        <v>0</v>
      </c>
      <c r="AL77" s="352" t="str">
        <f t="shared" si="8"/>
        <v xml:space="preserve"> </v>
      </c>
    </row>
    <row r="78" spans="1:38">
      <c r="A78" s="297">
        <f t="shared" si="11"/>
        <v>0</v>
      </c>
      <c r="B78" s="33"/>
      <c r="C78" s="33"/>
      <c r="D78" s="33"/>
      <c r="E78" s="33"/>
      <c r="F78" s="299"/>
      <c r="G78" s="299"/>
      <c r="H78" s="297" t="str">
        <f t="shared" si="9"/>
        <v/>
      </c>
      <c r="I78" s="34"/>
      <c r="J78" s="317"/>
      <c r="K78" s="301">
        <v>0</v>
      </c>
      <c r="L78" s="317"/>
      <c r="M78" s="317"/>
      <c r="N78" s="36">
        <f t="shared" si="10"/>
        <v>0</v>
      </c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4"/>
      <c r="AC78" s="33"/>
      <c r="AD78" s="33"/>
      <c r="AE78" s="33"/>
      <c r="AF78" s="33"/>
      <c r="AG78" s="33"/>
      <c r="AH78" s="33"/>
      <c r="AI78" s="33"/>
      <c r="AJ78" s="33"/>
      <c r="AK78" s="302">
        <f t="shared" si="7"/>
        <v>0</v>
      </c>
      <c r="AL78" s="352" t="str">
        <f t="shared" si="8"/>
        <v xml:space="preserve"> </v>
      </c>
    </row>
    <row r="79" spans="1:38">
      <c r="A79" s="297">
        <f t="shared" si="11"/>
        <v>0</v>
      </c>
      <c r="B79" s="33"/>
      <c r="C79" s="33"/>
      <c r="D79" s="33"/>
      <c r="E79" s="33"/>
      <c r="F79" s="299"/>
      <c r="G79" s="299"/>
      <c r="H79" s="297" t="str">
        <f t="shared" si="9"/>
        <v/>
      </c>
      <c r="I79" s="34"/>
      <c r="J79" s="317"/>
      <c r="K79" s="301">
        <v>0</v>
      </c>
      <c r="L79" s="317"/>
      <c r="M79" s="317"/>
      <c r="N79" s="36">
        <f t="shared" si="10"/>
        <v>0</v>
      </c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4"/>
      <c r="AC79" s="33"/>
      <c r="AD79" s="33"/>
      <c r="AE79" s="33"/>
      <c r="AF79" s="33"/>
      <c r="AG79" s="33"/>
      <c r="AH79" s="33"/>
      <c r="AI79" s="33"/>
      <c r="AJ79" s="33"/>
      <c r="AK79" s="302">
        <f t="shared" si="7"/>
        <v>0</v>
      </c>
      <c r="AL79" s="352" t="str">
        <f t="shared" si="8"/>
        <v xml:space="preserve"> </v>
      </c>
    </row>
    <row r="80" spans="1:38">
      <c r="A80" s="297">
        <f t="shared" si="11"/>
        <v>0</v>
      </c>
      <c r="B80" s="33"/>
      <c r="C80" s="33"/>
      <c r="D80" s="33"/>
      <c r="E80" s="33"/>
      <c r="F80" s="299"/>
      <c r="G80" s="299"/>
      <c r="H80" s="297" t="str">
        <f t="shared" si="9"/>
        <v/>
      </c>
      <c r="I80" s="34"/>
      <c r="J80" s="317"/>
      <c r="K80" s="301">
        <v>0</v>
      </c>
      <c r="L80" s="317"/>
      <c r="M80" s="317"/>
      <c r="N80" s="36">
        <f t="shared" si="10"/>
        <v>0</v>
      </c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4"/>
      <c r="AC80" s="33"/>
      <c r="AD80" s="33"/>
      <c r="AE80" s="33"/>
      <c r="AF80" s="33"/>
      <c r="AG80" s="33"/>
      <c r="AH80" s="33"/>
      <c r="AI80" s="33"/>
      <c r="AJ80" s="33"/>
      <c r="AK80" s="302">
        <f t="shared" si="7"/>
        <v>0</v>
      </c>
      <c r="AL80" s="352" t="str">
        <f t="shared" si="8"/>
        <v xml:space="preserve"> </v>
      </c>
    </row>
    <row r="81" spans="1:38">
      <c r="A81" s="297">
        <f t="shared" si="11"/>
        <v>0</v>
      </c>
      <c r="B81" s="33"/>
      <c r="C81" s="33"/>
      <c r="D81" s="33"/>
      <c r="E81" s="33"/>
      <c r="F81" s="299"/>
      <c r="G81" s="299"/>
      <c r="H81" s="297" t="str">
        <f t="shared" si="9"/>
        <v/>
      </c>
      <c r="I81" s="34"/>
      <c r="J81" s="317"/>
      <c r="K81" s="301">
        <v>0</v>
      </c>
      <c r="L81" s="317"/>
      <c r="M81" s="317"/>
      <c r="N81" s="36">
        <f t="shared" si="10"/>
        <v>0</v>
      </c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4"/>
      <c r="AC81" s="33"/>
      <c r="AD81" s="33"/>
      <c r="AE81" s="33"/>
      <c r="AF81" s="33"/>
      <c r="AG81" s="33"/>
      <c r="AH81" s="33"/>
      <c r="AI81" s="33"/>
      <c r="AJ81" s="33"/>
      <c r="AK81" s="302">
        <f t="shared" si="7"/>
        <v>0</v>
      </c>
      <c r="AL81" s="352" t="str">
        <f t="shared" si="8"/>
        <v xml:space="preserve"> </v>
      </c>
    </row>
    <row r="82" spans="1:38">
      <c r="A82" s="297">
        <f t="shared" si="11"/>
        <v>0</v>
      </c>
      <c r="B82" s="33"/>
      <c r="C82" s="33"/>
      <c r="D82" s="33"/>
      <c r="E82" s="33"/>
      <c r="F82" s="299"/>
      <c r="G82" s="299"/>
      <c r="H82" s="297" t="str">
        <f t="shared" si="9"/>
        <v/>
      </c>
      <c r="I82" s="34"/>
      <c r="J82" s="317"/>
      <c r="K82" s="301">
        <v>0</v>
      </c>
      <c r="L82" s="317"/>
      <c r="M82" s="317"/>
      <c r="N82" s="36">
        <f t="shared" si="10"/>
        <v>0</v>
      </c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4"/>
      <c r="AC82" s="33"/>
      <c r="AD82" s="33"/>
      <c r="AE82" s="33"/>
      <c r="AF82" s="33"/>
      <c r="AG82" s="33"/>
      <c r="AH82" s="33"/>
      <c r="AI82" s="33"/>
      <c r="AJ82" s="33"/>
      <c r="AK82" s="302">
        <f t="shared" si="7"/>
        <v>0</v>
      </c>
      <c r="AL82" s="352" t="str">
        <f t="shared" si="8"/>
        <v xml:space="preserve"> </v>
      </c>
    </row>
    <row r="83" spans="1:38">
      <c r="A83" s="297">
        <f t="shared" si="11"/>
        <v>0</v>
      </c>
      <c r="B83" s="33"/>
      <c r="C83" s="33"/>
      <c r="D83" s="33"/>
      <c r="E83" s="33"/>
      <c r="F83" s="299"/>
      <c r="G83" s="299"/>
      <c r="H83" s="297" t="str">
        <f t="shared" si="9"/>
        <v/>
      </c>
      <c r="I83" s="34"/>
      <c r="J83" s="317"/>
      <c r="K83" s="301">
        <v>0</v>
      </c>
      <c r="L83" s="317"/>
      <c r="M83" s="317"/>
      <c r="N83" s="36">
        <f t="shared" si="10"/>
        <v>0</v>
      </c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4"/>
      <c r="AC83" s="33"/>
      <c r="AD83" s="33"/>
      <c r="AE83" s="33"/>
      <c r="AF83" s="33"/>
      <c r="AG83" s="33"/>
      <c r="AH83" s="33"/>
      <c r="AI83" s="33"/>
      <c r="AJ83" s="33"/>
      <c r="AK83" s="302">
        <f t="shared" si="7"/>
        <v>0</v>
      </c>
      <c r="AL83" s="352" t="str">
        <f t="shared" si="8"/>
        <v xml:space="preserve"> </v>
      </c>
    </row>
    <row r="84" spans="1:38">
      <c r="A84" s="297">
        <f t="shared" si="11"/>
        <v>0</v>
      </c>
      <c r="B84" s="33"/>
      <c r="C84" s="33"/>
      <c r="D84" s="33"/>
      <c r="E84" s="33"/>
      <c r="F84" s="299"/>
      <c r="G84" s="299"/>
      <c r="H84" s="297" t="str">
        <f t="shared" si="9"/>
        <v/>
      </c>
      <c r="I84" s="34"/>
      <c r="J84" s="317"/>
      <c r="K84" s="301">
        <v>0</v>
      </c>
      <c r="L84" s="317"/>
      <c r="M84" s="317"/>
      <c r="N84" s="36">
        <f t="shared" si="10"/>
        <v>0</v>
      </c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4"/>
      <c r="AC84" s="33"/>
      <c r="AD84" s="33"/>
      <c r="AE84" s="33"/>
      <c r="AF84" s="33"/>
      <c r="AG84" s="33"/>
      <c r="AH84" s="33"/>
      <c r="AI84" s="33"/>
      <c r="AJ84" s="33"/>
      <c r="AK84" s="302">
        <f t="shared" si="7"/>
        <v>0</v>
      </c>
      <c r="AL84" s="352" t="str">
        <f t="shared" si="8"/>
        <v xml:space="preserve"> </v>
      </c>
    </row>
    <row r="85" spans="1:38">
      <c r="A85" s="297">
        <f t="shared" si="11"/>
        <v>0</v>
      </c>
      <c r="B85" s="33"/>
      <c r="C85" s="33"/>
      <c r="D85" s="33"/>
      <c r="E85" s="33"/>
      <c r="F85" s="299"/>
      <c r="G85" s="299"/>
      <c r="H85" s="297" t="str">
        <f t="shared" si="9"/>
        <v/>
      </c>
      <c r="I85" s="34"/>
      <c r="J85" s="317"/>
      <c r="K85" s="301">
        <v>0</v>
      </c>
      <c r="L85" s="317"/>
      <c r="M85" s="317"/>
      <c r="N85" s="36">
        <f t="shared" si="10"/>
        <v>0</v>
      </c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4"/>
      <c r="AC85" s="33"/>
      <c r="AD85" s="33"/>
      <c r="AE85" s="33"/>
      <c r="AF85" s="33"/>
      <c r="AG85" s="33"/>
      <c r="AH85" s="33"/>
      <c r="AI85" s="33"/>
      <c r="AJ85" s="33"/>
      <c r="AK85" s="302">
        <f t="shared" si="7"/>
        <v>0</v>
      </c>
      <c r="AL85" s="352" t="str">
        <f t="shared" si="8"/>
        <v xml:space="preserve"> </v>
      </c>
    </row>
    <row r="86" spans="1:38">
      <c r="A86" s="297">
        <f t="shared" si="11"/>
        <v>0</v>
      </c>
      <c r="B86" s="33"/>
      <c r="C86" s="33"/>
      <c r="D86" s="33"/>
      <c r="E86" s="33"/>
      <c r="F86" s="299"/>
      <c r="G86" s="299"/>
      <c r="H86" s="297" t="str">
        <f t="shared" si="9"/>
        <v/>
      </c>
      <c r="I86" s="34"/>
      <c r="J86" s="317"/>
      <c r="K86" s="301">
        <v>0</v>
      </c>
      <c r="L86" s="317"/>
      <c r="M86" s="317"/>
      <c r="N86" s="36">
        <f t="shared" si="10"/>
        <v>0</v>
      </c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4"/>
      <c r="AC86" s="33"/>
      <c r="AD86" s="33"/>
      <c r="AE86" s="33"/>
      <c r="AF86" s="33"/>
      <c r="AG86" s="33"/>
      <c r="AH86" s="33"/>
      <c r="AI86" s="33"/>
      <c r="AJ86" s="33"/>
      <c r="AK86" s="302">
        <f t="shared" si="7"/>
        <v>0</v>
      </c>
      <c r="AL86" s="352" t="str">
        <f t="shared" si="8"/>
        <v xml:space="preserve"> </v>
      </c>
    </row>
    <row r="87" spans="1:38">
      <c r="A87" s="297">
        <f t="shared" si="11"/>
        <v>0</v>
      </c>
      <c r="B87" s="33"/>
      <c r="C87" s="33"/>
      <c r="D87" s="33"/>
      <c r="E87" s="33"/>
      <c r="F87" s="299"/>
      <c r="G87" s="299"/>
      <c r="H87" s="297" t="str">
        <f t="shared" si="9"/>
        <v/>
      </c>
      <c r="I87" s="34"/>
      <c r="J87" s="317"/>
      <c r="K87" s="301">
        <v>0</v>
      </c>
      <c r="L87" s="317"/>
      <c r="M87" s="317"/>
      <c r="N87" s="36">
        <f t="shared" si="10"/>
        <v>0</v>
      </c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4"/>
      <c r="AC87" s="33"/>
      <c r="AD87" s="33"/>
      <c r="AE87" s="33"/>
      <c r="AF87" s="33"/>
      <c r="AG87" s="33"/>
      <c r="AH87" s="33"/>
      <c r="AI87" s="33"/>
      <c r="AJ87" s="33"/>
      <c r="AK87" s="302">
        <f t="shared" si="7"/>
        <v>0</v>
      </c>
      <c r="AL87" s="352" t="str">
        <f t="shared" si="8"/>
        <v xml:space="preserve"> </v>
      </c>
    </row>
    <row r="88" spans="1:38">
      <c r="A88" s="297">
        <f t="shared" si="11"/>
        <v>0</v>
      </c>
      <c r="B88" s="33"/>
      <c r="C88" s="33"/>
      <c r="D88" s="33"/>
      <c r="E88" s="33"/>
      <c r="F88" s="299"/>
      <c r="G88" s="299"/>
      <c r="H88" s="297" t="str">
        <f t="shared" si="9"/>
        <v/>
      </c>
      <c r="I88" s="34"/>
      <c r="J88" s="317"/>
      <c r="K88" s="301">
        <v>0</v>
      </c>
      <c r="L88" s="317"/>
      <c r="M88" s="317"/>
      <c r="N88" s="36">
        <f t="shared" si="10"/>
        <v>0</v>
      </c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4"/>
      <c r="AC88" s="33"/>
      <c r="AD88" s="33"/>
      <c r="AE88" s="33"/>
      <c r="AF88" s="33"/>
      <c r="AG88" s="33"/>
      <c r="AH88" s="33"/>
      <c r="AI88" s="33"/>
      <c r="AJ88" s="33"/>
      <c r="AK88" s="302">
        <f t="shared" si="7"/>
        <v>0</v>
      </c>
      <c r="AL88" s="352" t="str">
        <f t="shared" si="8"/>
        <v xml:space="preserve"> </v>
      </c>
    </row>
    <row r="89" spans="1:38">
      <c r="A89" s="297">
        <f t="shared" si="11"/>
        <v>0</v>
      </c>
      <c r="B89" s="33"/>
      <c r="C89" s="33"/>
      <c r="D89" s="33"/>
      <c r="E89" s="33"/>
      <c r="F89" s="299"/>
      <c r="G89" s="299"/>
      <c r="H89" s="297" t="str">
        <f t="shared" si="9"/>
        <v/>
      </c>
      <c r="I89" s="34"/>
      <c r="J89" s="317"/>
      <c r="K89" s="301">
        <v>0</v>
      </c>
      <c r="L89" s="317"/>
      <c r="M89" s="317"/>
      <c r="N89" s="36">
        <f t="shared" si="10"/>
        <v>0</v>
      </c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4"/>
      <c r="AC89" s="33"/>
      <c r="AD89" s="33"/>
      <c r="AE89" s="33"/>
      <c r="AF89" s="33"/>
      <c r="AG89" s="33"/>
      <c r="AH89" s="33"/>
      <c r="AI89" s="33"/>
      <c r="AJ89" s="33"/>
      <c r="AK89" s="302">
        <f t="shared" si="7"/>
        <v>0</v>
      </c>
      <c r="AL89" s="352" t="str">
        <f t="shared" si="8"/>
        <v xml:space="preserve"> </v>
      </c>
    </row>
    <row r="90" spans="1:38">
      <c r="A90" s="297">
        <f t="shared" si="11"/>
        <v>0</v>
      </c>
      <c r="B90" s="33"/>
      <c r="C90" s="33"/>
      <c r="D90" s="33"/>
      <c r="E90" s="33"/>
      <c r="F90" s="299"/>
      <c r="G90" s="299"/>
      <c r="H90" s="297" t="str">
        <f t="shared" si="9"/>
        <v/>
      </c>
      <c r="I90" s="34"/>
      <c r="J90" s="317"/>
      <c r="K90" s="301">
        <v>0</v>
      </c>
      <c r="L90" s="317"/>
      <c r="M90" s="317"/>
      <c r="N90" s="36">
        <f t="shared" si="10"/>
        <v>0</v>
      </c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4"/>
      <c r="AC90" s="33"/>
      <c r="AD90" s="33"/>
      <c r="AE90" s="33"/>
      <c r="AF90" s="33"/>
      <c r="AG90" s="33"/>
      <c r="AH90" s="33"/>
      <c r="AI90" s="33"/>
      <c r="AJ90" s="33"/>
      <c r="AK90" s="302">
        <f t="shared" si="7"/>
        <v>0</v>
      </c>
      <c r="AL90" s="352" t="str">
        <f t="shared" si="8"/>
        <v xml:space="preserve"> </v>
      </c>
    </row>
    <row r="91" spans="1:38">
      <c r="A91" s="297">
        <f t="shared" si="11"/>
        <v>0</v>
      </c>
      <c r="B91" s="33"/>
      <c r="C91" s="33"/>
      <c r="D91" s="33"/>
      <c r="E91" s="33"/>
      <c r="F91" s="299"/>
      <c r="G91" s="299"/>
      <c r="H91" s="297" t="str">
        <f t="shared" si="9"/>
        <v/>
      </c>
      <c r="I91" s="34"/>
      <c r="J91" s="317"/>
      <c r="K91" s="301">
        <v>0</v>
      </c>
      <c r="L91" s="317"/>
      <c r="M91" s="317"/>
      <c r="N91" s="36">
        <f t="shared" si="10"/>
        <v>0</v>
      </c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4"/>
      <c r="AC91" s="33"/>
      <c r="AD91" s="33"/>
      <c r="AE91" s="33"/>
      <c r="AF91" s="33"/>
      <c r="AG91" s="33"/>
      <c r="AH91" s="33"/>
      <c r="AI91" s="33"/>
      <c r="AJ91" s="33"/>
      <c r="AK91" s="302">
        <f t="shared" si="7"/>
        <v>0</v>
      </c>
      <c r="AL91" s="352" t="str">
        <f t="shared" si="8"/>
        <v xml:space="preserve"> </v>
      </c>
    </row>
    <row r="92" spans="1:38">
      <c r="A92" s="297">
        <f t="shared" si="11"/>
        <v>0</v>
      </c>
      <c r="B92" s="33"/>
      <c r="C92" s="33"/>
      <c r="D92" s="33"/>
      <c r="E92" s="33"/>
      <c r="F92" s="299"/>
      <c r="G92" s="299"/>
      <c r="H92" s="297" t="str">
        <f t="shared" si="9"/>
        <v/>
      </c>
      <c r="I92" s="34"/>
      <c r="J92" s="317"/>
      <c r="K92" s="301">
        <v>0</v>
      </c>
      <c r="L92" s="317"/>
      <c r="M92" s="317"/>
      <c r="N92" s="36">
        <f t="shared" si="10"/>
        <v>0</v>
      </c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4"/>
      <c r="AC92" s="33"/>
      <c r="AD92" s="33"/>
      <c r="AE92" s="33"/>
      <c r="AF92" s="33"/>
      <c r="AG92" s="33"/>
      <c r="AH92" s="33"/>
      <c r="AI92" s="33"/>
      <c r="AJ92" s="33"/>
      <c r="AK92" s="302">
        <f t="shared" si="7"/>
        <v>0</v>
      </c>
      <c r="AL92" s="352" t="str">
        <f t="shared" si="8"/>
        <v xml:space="preserve"> </v>
      </c>
    </row>
    <row r="93" spans="1:38">
      <c r="A93" s="297">
        <f t="shared" si="11"/>
        <v>0</v>
      </c>
      <c r="B93" s="33"/>
      <c r="C93" s="33"/>
      <c r="D93" s="33"/>
      <c r="E93" s="33"/>
      <c r="F93" s="299"/>
      <c r="G93" s="299"/>
      <c r="H93" s="297" t="str">
        <f t="shared" si="9"/>
        <v/>
      </c>
      <c r="I93" s="34"/>
      <c r="J93" s="317"/>
      <c r="K93" s="301">
        <v>0</v>
      </c>
      <c r="L93" s="317"/>
      <c r="M93" s="317"/>
      <c r="N93" s="36">
        <f t="shared" si="10"/>
        <v>0</v>
      </c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4"/>
      <c r="AC93" s="33"/>
      <c r="AD93" s="33"/>
      <c r="AE93" s="33"/>
      <c r="AF93" s="33"/>
      <c r="AG93" s="33"/>
      <c r="AH93" s="33"/>
      <c r="AI93" s="33"/>
      <c r="AJ93" s="33"/>
      <c r="AK93" s="302">
        <f t="shared" si="7"/>
        <v>0</v>
      </c>
      <c r="AL93" s="352" t="str">
        <f t="shared" si="8"/>
        <v xml:space="preserve"> </v>
      </c>
    </row>
    <row r="94" spans="1:38">
      <c r="A94" s="297">
        <f t="shared" si="11"/>
        <v>0</v>
      </c>
      <c r="B94" s="33"/>
      <c r="C94" s="33"/>
      <c r="D94" s="33"/>
      <c r="E94" s="33"/>
      <c r="F94" s="299"/>
      <c r="G94" s="299"/>
      <c r="H94" s="297" t="str">
        <f t="shared" si="9"/>
        <v/>
      </c>
      <c r="I94" s="34"/>
      <c r="J94" s="317"/>
      <c r="K94" s="301">
        <v>0</v>
      </c>
      <c r="L94" s="317"/>
      <c r="M94" s="317"/>
      <c r="N94" s="36">
        <f t="shared" si="10"/>
        <v>0</v>
      </c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4"/>
      <c r="AC94" s="33"/>
      <c r="AD94" s="33"/>
      <c r="AE94" s="33"/>
      <c r="AF94" s="33"/>
      <c r="AG94" s="33"/>
      <c r="AH94" s="33"/>
      <c r="AI94" s="33"/>
      <c r="AJ94" s="33"/>
      <c r="AK94" s="302">
        <f t="shared" si="7"/>
        <v>0</v>
      </c>
      <c r="AL94" s="352" t="str">
        <f t="shared" si="8"/>
        <v xml:space="preserve"> </v>
      </c>
    </row>
    <row r="95" spans="1:38">
      <c r="A95" s="297">
        <f t="shared" si="11"/>
        <v>0</v>
      </c>
      <c r="B95" s="33"/>
      <c r="C95" s="33"/>
      <c r="D95" s="33"/>
      <c r="E95" s="33"/>
      <c r="F95" s="299"/>
      <c r="G95" s="299"/>
      <c r="H95" s="297" t="str">
        <f t="shared" si="9"/>
        <v/>
      </c>
      <c r="I95" s="34"/>
      <c r="J95" s="317"/>
      <c r="K95" s="301">
        <v>0</v>
      </c>
      <c r="L95" s="317"/>
      <c r="M95" s="317"/>
      <c r="N95" s="36">
        <f t="shared" si="10"/>
        <v>0</v>
      </c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4"/>
      <c r="AC95" s="33"/>
      <c r="AD95" s="33"/>
      <c r="AE95" s="33"/>
      <c r="AF95" s="33"/>
      <c r="AG95" s="33"/>
      <c r="AH95" s="33"/>
      <c r="AI95" s="33"/>
      <c r="AJ95" s="33"/>
      <c r="AK95" s="302">
        <f t="shared" si="7"/>
        <v>0</v>
      </c>
      <c r="AL95" s="352" t="str">
        <f t="shared" si="8"/>
        <v xml:space="preserve"> </v>
      </c>
    </row>
    <row r="96" spans="1:38">
      <c r="A96" s="297">
        <f t="shared" si="11"/>
        <v>0</v>
      </c>
      <c r="B96" s="33"/>
      <c r="C96" s="33"/>
      <c r="D96" s="33"/>
      <c r="E96" s="33"/>
      <c r="F96" s="299"/>
      <c r="G96" s="299"/>
      <c r="H96" s="297" t="str">
        <f t="shared" si="9"/>
        <v/>
      </c>
      <c r="I96" s="34"/>
      <c r="J96" s="317"/>
      <c r="K96" s="301">
        <v>0</v>
      </c>
      <c r="L96" s="317"/>
      <c r="M96" s="317"/>
      <c r="N96" s="36">
        <f t="shared" si="10"/>
        <v>0</v>
      </c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4"/>
      <c r="AC96" s="33"/>
      <c r="AD96" s="33"/>
      <c r="AE96" s="33"/>
      <c r="AF96" s="33"/>
      <c r="AG96" s="33"/>
      <c r="AH96" s="33"/>
      <c r="AI96" s="33"/>
      <c r="AJ96" s="33"/>
      <c r="AK96" s="302">
        <f t="shared" si="7"/>
        <v>0</v>
      </c>
      <c r="AL96" s="352" t="str">
        <f t="shared" si="8"/>
        <v xml:space="preserve"> </v>
      </c>
    </row>
    <row r="97" spans="1:38">
      <c r="A97" s="297">
        <f t="shared" si="11"/>
        <v>0</v>
      </c>
      <c r="B97" s="33"/>
      <c r="C97" s="33"/>
      <c r="D97" s="33"/>
      <c r="E97" s="33"/>
      <c r="F97" s="299"/>
      <c r="G97" s="299"/>
      <c r="H97" s="297" t="str">
        <f t="shared" si="9"/>
        <v/>
      </c>
      <c r="I97" s="34"/>
      <c r="J97" s="317"/>
      <c r="K97" s="301">
        <v>0</v>
      </c>
      <c r="L97" s="317"/>
      <c r="M97" s="317"/>
      <c r="N97" s="36">
        <f t="shared" si="10"/>
        <v>0</v>
      </c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4"/>
      <c r="AC97" s="33"/>
      <c r="AD97" s="33"/>
      <c r="AE97" s="33"/>
      <c r="AF97" s="33"/>
      <c r="AG97" s="33"/>
      <c r="AH97" s="33"/>
      <c r="AI97" s="33"/>
      <c r="AJ97" s="33"/>
      <c r="AK97" s="302">
        <f t="shared" si="7"/>
        <v>0</v>
      </c>
      <c r="AL97" s="352" t="str">
        <f t="shared" si="8"/>
        <v xml:space="preserve"> </v>
      </c>
    </row>
    <row r="98" spans="1:38">
      <c r="A98" s="297">
        <f t="shared" si="11"/>
        <v>0</v>
      </c>
      <c r="B98" s="33"/>
      <c r="C98" s="33"/>
      <c r="D98" s="33"/>
      <c r="E98" s="33"/>
      <c r="F98" s="299"/>
      <c r="G98" s="299"/>
      <c r="H98" s="297" t="str">
        <f t="shared" si="9"/>
        <v/>
      </c>
      <c r="I98" s="34"/>
      <c r="J98" s="317"/>
      <c r="K98" s="301">
        <v>0</v>
      </c>
      <c r="L98" s="317"/>
      <c r="M98" s="317"/>
      <c r="N98" s="36">
        <f t="shared" si="10"/>
        <v>0</v>
      </c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4"/>
      <c r="AC98" s="33"/>
      <c r="AD98" s="33"/>
      <c r="AE98" s="33"/>
      <c r="AF98" s="33"/>
      <c r="AG98" s="33"/>
      <c r="AH98" s="33"/>
      <c r="AI98" s="33"/>
      <c r="AJ98" s="33"/>
      <c r="AK98" s="302">
        <f t="shared" si="7"/>
        <v>0</v>
      </c>
      <c r="AL98" s="352" t="str">
        <f t="shared" si="8"/>
        <v xml:space="preserve"> </v>
      </c>
    </row>
    <row r="99" spans="1:38">
      <c r="A99" s="297">
        <f t="shared" si="11"/>
        <v>0</v>
      </c>
      <c r="B99" s="33"/>
      <c r="C99" s="33"/>
      <c r="D99" s="33"/>
      <c r="E99" s="33"/>
      <c r="F99" s="299"/>
      <c r="G99" s="299"/>
      <c r="H99" s="297" t="str">
        <f t="shared" si="9"/>
        <v/>
      </c>
      <c r="I99" s="34"/>
      <c r="J99" s="317"/>
      <c r="K99" s="301">
        <v>0</v>
      </c>
      <c r="L99" s="317"/>
      <c r="M99" s="317"/>
      <c r="N99" s="36">
        <f t="shared" si="10"/>
        <v>0</v>
      </c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4"/>
      <c r="AC99" s="33"/>
      <c r="AD99" s="33"/>
      <c r="AE99" s="33"/>
      <c r="AF99" s="33"/>
      <c r="AG99" s="33"/>
      <c r="AH99" s="33"/>
      <c r="AI99" s="33"/>
      <c r="AJ99" s="33"/>
      <c r="AK99" s="302">
        <f t="shared" si="7"/>
        <v>0</v>
      </c>
      <c r="AL99" s="352" t="str">
        <f t="shared" si="8"/>
        <v xml:space="preserve"> </v>
      </c>
    </row>
    <row r="100" spans="1:38">
      <c r="A100" s="297">
        <f t="shared" si="11"/>
        <v>0</v>
      </c>
      <c r="B100" s="33"/>
      <c r="C100" s="33"/>
      <c r="D100" s="33"/>
      <c r="E100" s="33"/>
      <c r="F100" s="299"/>
      <c r="G100" s="299"/>
      <c r="H100" s="297" t="str">
        <f t="shared" si="9"/>
        <v/>
      </c>
      <c r="I100" s="34"/>
      <c r="J100" s="317"/>
      <c r="K100" s="301">
        <v>0</v>
      </c>
      <c r="L100" s="317"/>
      <c r="M100" s="317"/>
      <c r="N100" s="36">
        <f t="shared" si="10"/>
        <v>0</v>
      </c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4"/>
      <c r="AC100" s="33"/>
      <c r="AD100" s="33"/>
      <c r="AE100" s="33"/>
      <c r="AF100" s="33"/>
      <c r="AG100" s="33"/>
      <c r="AH100" s="33"/>
      <c r="AI100" s="33"/>
      <c r="AJ100" s="33"/>
      <c r="AK100" s="302">
        <f t="shared" si="7"/>
        <v>0</v>
      </c>
      <c r="AL100" s="352" t="str">
        <f t="shared" si="8"/>
        <v xml:space="preserve"> </v>
      </c>
    </row>
    <row r="101" spans="1:38">
      <c r="A101" s="297">
        <f t="shared" si="11"/>
        <v>0</v>
      </c>
      <c r="B101" s="33"/>
      <c r="C101" s="33"/>
      <c r="D101" s="33"/>
      <c r="E101" s="33"/>
      <c r="F101" s="299"/>
      <c r="G101" s="299"/>
      <c r="H101" s="297" t="str">
        <f t="shared" si="9"/>
        <v/>
      </c>
      <c r="I101" s="34"/>
      <c r="J101" s="317"/>
      <c r="K101" s="301">
        <v>0</v>
      </c>
      <c r="L101" s="317"/>
      <c r="M101" s="317"/>
      <c r="N101" s="36">
        <f>IF(M101&gt;0,IF(K101&gt;0,K101,(M101/I101)),0)</f>
        <v>0</v>
      </c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4"/>
      <c r="AC101" s="33"/>
      <c r="AD101" s="33"/>
      <c r="AE101" s="33"/>
      <c r="AF101" s="33"/>
      <c r="AG101" s="33"/>
      <c r="AH101" s="33"/>
      <c r="AI101" s="33"/>
      <c r="AJ101" s="33"/>
      <c r="AK101" s="302">
        <f t="shared" si="7"/>
        <v>0</v>
      </c>
      <c r="AL101" s="352" t="str">
        <f t="shared" si="8"/>
        <v xml:space="preserve"> </v>
      </c>
    </row>
    <row r="102" spans="1:38">
      <c r="A102" s="297">
        <f t="shared" si="11"/>
        <v>0</v>
      </c>
      <c r="B102" s="33"/>
      <c r="C102" s="33"/>
      <c r="D102" s="33"/>
      <c r="E102" s="33"/>
      <c r="F102" s="299"/>
      <c r="G102" s="299"/>
      <c r="H102" s="297" t="str">
        <f t="shared" si="9"/>
        <v/>
      </c>
      <c r="I102" s="34"/>
      <c r="J102" s="317"/>
      <c r="K102" s="301">
        <v>0</v>
      </c>
      <c r="L102" s="317"/>
      <c r="M102" s="317"/>
      <c r="N102" s="36">
        <f t="shared" ref="N102:N165" si="12">IF(M102&gt;0,IF(K102&gt;0,K102,(M102/I102)),0)</f>
        <v>0</v>
      </c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4"/>
      <c r="AC102" s="33"/>
      <c r="AD102" s="33"/>
      <c r="AE102" s="33"/>
      <c r="AF102" s="33"/>
      <c r="AG102" s="33"/>
      <c r="AH102" s="33"/>
      <c r="AI102" s="33"/>
      <c r="AJ102" s="33"/>
      <c r="AK102" s="302">
        <f t="shared" si="7"/>
        <v>0</v>
      </c>
      <c r="AL102" s="352" t="str">
        <f t="shared" si="8"/>
        <v xml:space="preserve"> </v>
      </c>
    </row>
    <row r="103" spans="1:38">
      <c r="A103" s="297">
        <f t="shared" si="11"/>
        <v>0</v>
      </c>
      <c r="B103" s="33"/>
      <c r="C103" s="33"/>
      <c r="D103" s="33"/>
      <c r="E103" s="33"/>
      <c r="F103" s="299"/>
      <c r="G103" s="299"/>
      <c r="H103" s="297" t="str">
        <f t="shared" si="9"/>
        <v/>
      </c>
      <c r="I103" s="34"/>
      <c r="J103" s="317"/>
      <c r="K103" s="301">
        <v>0</v>
      </c>
      <c r="L103" s="317"/>
      <c r="M103" s="317"/>
      <c r="N103" s="36">
        <f t="shared" si="12"/>
        <v>0</v>
      </c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4"/>
      <c r="AC103" s="33"/>
      <c r="AD103" s="33"/>
      <c r="AE103" s="33"/>
      <c r="AF103" s="33"/>
      <c r="AG103" s="33"/>
      <c r="AH103" s="33"/>
      <c r="AI103" s="33"/>
      <c r="AJ103" s="33"/>
      <c r="AK103" s="302">
        <f t="shared" si="7"/>
        <v>0</v>
      </c>
      <c r="AL103" s="352" t="str">
        <f t="shared" si="8"/>
        <v xml:space="preserve"> </v>
      </c>
    </row>
    <row r="104" spans="1:38">
      <c r="A104" s="297">
        <f t="shared" si="11"/>
        <v>0</v>
      </c>
      <c r="B104" s="33"/>
      <c r="C104" s="33"/>
      <c r="D104" s="33"/>
      <c r="E104" s="33"/>
      <c r="F104" s="299"/>
      <c r="G104" s="299"/>
      <c r="H104" s="297" t="str">
        <f t="shared" si="9"/>
        <v/>
      </c>
      <c r="I104" s="34"/>
      <c r="J104" s="317"/>
      <c r="K104" s="301">
        <v>0</v>
      </c>
      <c r="L104" s="317"/>
      <c r="M104" s="317"/>
      <c r="N104" s="36">
        <f t="shared" si="12"/>
        <v>0</v>
      </c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4"/>
      <c r="AC104" s="33"/>
      <c r="AD104" s="33"/>
      <c r="AE104" s="33"/>
      <c r="AF104" s="33"/>
      <c r="AG104" s="33"/>
      <c r="AH104" s="33"/>
      <c r="AI104" s="33"/>
      <c r="AJ104" s="33"/>
      <c r="AK104" s="302">
        <f t="shared" ref="AK104:AK135" si="13">SUM(O104:AJ104)</f>
        <v>0</v>
      </c>
      <c r="AL104" s="352" t="str">
        <f t="shared" ref="AL104:AL135" si="14">IF(AK104=I104," ","Total Hours Paid does not match Total Hours Per Employee")</f>
        <v xml:space="preserve"> </v>
      </c>
    </row>
    <row r="105" spans="1:38">
      <c r="A105" s="297">
        <f t="shared" si="11"/>
        <v>0</v>
      </c>
      <c r="B105" s="33"/>
      <c r="C105" s="33"/>
      <c r="D105" s="33"/>
      <c r="E105" s="33"/>
      <c r="F105" s="299"/>
      <c r="G105" s="299"/>
      <c r="H105" s="297" t="str">
        <f t="shared" si="9"/>
        <v/>
      </c>
      <c r="I105" s="34"/>
      <c r="J105" s="317"/>
      <c r="K105" s="301">
        <v>0</v>
      </c>
      <c r="L105" s="317"/>
      <c r="M105" s="317"/>
      <c r="N105" s="36">
        <f t="shared" si="12"/>
        <v>0</v>
      </c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4"/>
      <c r="AC105" s="33"/>
      <c r="AD105" s="33"/>
      <c r="AE105" s="33"/>
      <c r="AF105" s="33"/>
      <c r="AG105" s="33"/>
      <c r="AH105" s="33"/>
      <c r="AI105" s="33"/>
      <c r="AJ105" s="33"/>
      <c r="AK105" s="302">
        <f t="shared" si="13"/>
        <v>0</v>
      </c>
      <c r="AL105" s="352" t="str">
        <f t="shared" si="14"/>
        <v xml:space="preserve"> </v>
      </c>
    </row>
    <row r="106" spans="1:38">
      <c r="A106" s="297">
        <f t="shared" si="11"/>
        <v>0</v>
      </c>
      <c r="B106" s="33"/>
      <c r="C106" s="33"/>
      <c r="D106" s="33"/>
      <c r="E106" s="33"/>
      <c r="F106" s="299"/>
      <c r="G106" s="299"/>
      <c r="H106" s="297" t="str">
        <f t="shared" si="9"/>
        <v/>
      </c>
      <c r="I106" s="34"/>
      <c r="J106" s="317"/>
      <c r="K106" s="301">
        <v>0</v>
      </c>
      <c r="L106" s="317"/>
      <c r="M106" s="317"/>
      <c r="N106" s="36">
        <f t="shared" si="12"/>
        <v>0</v>
      </c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4"/>
      <c r="AC106" s="33"/>
      <c r="AD106" s="33"/>
      <c r="AE106" s="33"/>
      <c r="AF106" s="33"/>
      <c r="AG106" s="33"/>
      <c r="AH106" s="33"/>
      <c r="AI106" s="33"/>
      <c r="AJ106" s="33"/>
      <c r="AK106" s="302">
        <f t="shared" si="13"/>
        <v>0</v>
      </c>
      <c r="AL106" s="352" t="str">
        <f t="shared" si="14"/>
        <v xml:space="preserve"> </v>
      </c>
    </row>
    <row r="107" spans="1:38">
      <c r="A107" s="297">
        <f t="shared" si="11"/>
        <v>0</v>
      </c>
      <c r="B107" s="33"/>
      <c r="C107" s="33"/>
      <c r="D107" s="33"/>
      <c r="E107" s="33"/>
      <c r="F107" s="299"/>
      <c r="G107" s="299"/>
      <c r="H107" s="297" t="str">
        <f t="shared" si="9"/>
        <v/>
      </c>
      <c r="I107" s="34"/>
      <c r="J107" s="317"/>
      <c r="K107" s="301">
        <v>0</v>
      </c>
      <c r="L107" s="317"/>
      <c r="M107" s="317"/>
      <c r="N107" s="36">
        <f t="shared" si="12"/>
        <v>0</v>
      </c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4"/>
      <c r="AC107" s="33"/>
      <c r="AD107" s="33"/>
      <c r="AE107" s="33"/>
      <c r="AF107" s="33"/>
      <c r="AG107" s="33"/>
      <c r="AH107" s="33"/>
      <c r="AI107" s="33"/>
      <c r="AJ107" s="33"/>
      <c r="AK107" s="302">
        <f t="shared" si="13"/>
        <v>0</v>
      </c>
      <c r="AL107" s="352" t="str">
        <f t="shared" si="14"/>
        <v xml:space="preserve"> </v>
      </c>
    </row>
    <row r="108" spans="1:38">
      <c r="A108" s="297">
        <f t="shared" si="11"/>
        <v>0</v>
      </c>
      <c r="B108" s="33"/>
      <c r="C108" s="33"/>
      <c r="D108" s="33"/>
      <c r="E108" s="33"/>
      <c r="F108" s="299"/>
      <c r="G108" s="299"/>
      <c r="H108" s="297" t="str">
        <f t="shared" si="9"/>
        <v/>
      </c>
      <c r="I108" s="34"/>
      <c r="J108" s="317"/>
      <c r="K108" s="301">
        <v>0</v>
      </c>
      <c r="L108" s="317"/>
      <c r="M108" s="317"/>
      <c r="N108" s="36">
        <f t="shared" si="12"/>
        <v>0</v>
      </c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4"/>
      <c r="AC108" s="33"/>
      <c r="AD108" s="33"/>
      <c r="AE108" s="33"/>
      <c r="AF108" s="33"/>
      <c r="AG108" s="33"/>
      <c r="AH108" s="33"/>
      <c r="AI108" s="33"/>
      <c r="AJ108" s="33"/>
      <c r="AK108" s="302">
        <f t="shared" si="13"/>
        <v>0</v>
      </c>
      <c r="AL108" s="352" t="str">
        <f t="shared" si="14"/>
        <v xml:space="preserve"> </v>
      </c>
    </row>
    <row r="109" spans="1:38">
      <c r="A109" s="297">
        <f t="shared" si="11"/>
        <v>0</v>
      </c>
      <c r="B109" s="33"/>
      <c r="C109" s="33"/>
      <c r="D109" s="33"/>
      <c r="E109" s="33"/>
      <c r="F109" s="299"/>
      <c r="G109" s="299"/>
      <c r="H109" s="297" t="str">
        <f t="shared" si="9"/>
        <v/>
      </c>
      <c r="I109" s="34"/>
      <c r="J109" s="317"/>
      <c r="K109" s="301">
        <v>0</v>
      </c>
      <c r="L109" s="317"/>
      <c r="M109" s="317"/>
      <c r="N109" s="36">
        <f t="shared" si="12"/>
        <v>0</v>
      </c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4"/>
      <c r="AC109" s="33"/>
      <c r="AD109" s="33"/>
      <c r="AE109" s="33"/>
      <c r="AF109" s="33"/>
      <c r="AG109" s="33"/>
      <c r="AH109" s="33"/>
      <c r="AI109" s="33"/>
      <c r="AJ109" s="33"/>
      <c r="AK109" s="302">
        <f t="shared" si="13"/>
        <v>0</v>
      </c>
      <c r="AL109" s="352" t="str">
        <f t="shared" si="14"/>
        <v xml:space="preserve"> </v>
      </c>
    </row>
    <row r="110" spans="1:38">
      <c r="A110" s="297">
        <f t="shared" si="11"/>
        <v>0</v>
      </c>
      <c r="B110" s="33"/>
      <c r="C110" s="33"/>
      <c r="D110" s="33"/>
      <c r="E110" s="33"/>
      <c r="F110" s="299"/>
      <c r="G110" s="299"/>
      <c r="H110" s="297" t="str">
        <f t="shared" si="9"/>
        <v/>
      </c>
      <c r="I110" s="34"/>
      <c r="J110" s="317"/>
      <c r="K110" s="301">
        <v>0</v>
      </c>
      <c r="L110" s="317"/>
      <c r="M110" s="317"/>
      <c r="N110" s="36">
        <f t="shared" si="12"/>
        <v>0</v>
      </c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4"/>
      <c r="AC110" s="33"/>
      <c r="AD110" s="33"/>
      <c r="AE110" s="33"/>
      <c r="AF110" s="33"/>
      <c r="AG110" s="33"/>
      <c r="AH110" s="33"/>
      <c r="AI110" s="33"/>
      <c r="AJ110" s="33"/>
      <c r="AK110" s="302">
        <f t="shared" si="13"/>
        <v>0</v>
      </c>
      <c r="AL110" s="352" t="str">
        <f t="shared" si="14"/>
        <v xml:space="preserve"> </v>
      </c>
    </row>
    <row r="111" spans="1:38">
      <c r="A111" s="297">
        <f t="shared" si="11"/>
        <v>0</v>
      </c>
      <c r="B111" s="33"/>
      <c r="C111" s="33"/>
      <c r="D111" s="33"/>
      <c r="E111" s="33"/>
      <c r="F111" s="299"/>
      <c r="G111" s="299"/>
      <c r="H111" s="297" t="str">
        <f t="shared" si="9"/>
        <v/>
      </c>
      <c r="I111" s="34"/>
      <c r="J111" s="317"/>
      <c r="K111" s="301">
        <v>0</v>
      </c>
      <c r="L111" s="317"/>
      <c r="M111" s="317"/>
      <c r="N111" s="36">
        <f t="shared" si="12"/>
        <v>0</v>
      </c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4"/>
      <c r="AC111" s="33"/>
      <c r="AD111" s="33"/>
      <c r="AE111" s="33"/>
      <c r="AF111" s="33"/>
      <c r="AG111" s="33"/>
      <c r="AH111" s="33"/>
      <c r="AI111" s="33"/>
      <c r="AJ111" s="33"/>
      <c r="AK111" s="302">
        <f t="shared" si="13"/>
        <v>0</v>
      </c>
      <c r="AL111" s="352" t="str">
        <f t="shared" si="14"/>
        <v xml:space="preserve"> </v>
      </c>
    </row>
    <row r="112" spans="1:38">
      <c r="A112" s="297">
        <f t="shared" si="11"/>
        <v>0</v>
      </c>
      <c r="B112" s="33"/>
      <c r="C112" s="33"/>
      <c r="D112" s="33"/>
      <c r="E112" s="33"/>
      <c r="F112" s="299"/>
      <c r="G112" s="299"/>
      <c r="H112" s="297" t="str">
        <f t="shared" si="9"/>
        <v/>
      </c>
      <c r="I112" s="34"/>
      <c r="J112" s="317"/>
      <c r="K112" s="301">
        <v>0</v>
      </c>
      <c r="L112" s="317"/>
      <c r="M112" s="317"/>
      <c r="N112" s="36">
        <f t="shared" si="12"/>
        <v>0</v>
      </c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4"/>
      <c r="AC112" s="33"/>
      <c r="AD112" s="33"/>
      <c r="AE112" s="33"/>
      <c r="AF112" s="33"/>
      <c r="AG112" s="33"/>
      <c r="AH112" s="33"/>
      <c r="AI112" s="33"/>
      <c r="AJ112" s="33"/>
      <c r="AK112" s="302">
        <f t="shared" si="13"/>
        <v>0</v>
      </c>
      <c r="AL112" s="352" t="str">
        <f t="shared" si="14"/>
        <v xml:space="preserve"> </v>
      </c>
    </row>
    <row r="113" spans="1:38">
      <c r="A113" s="297">
        <f t="shared" si="11"/>
        <v>0</v>
      </c>
      <c r="B113" s="33"/>
      <c r="C113" s="33"/>
      <c r="D113" s="33"/>
      <c r="E113" s="33"/>
      <c r="F113" s="299"/>
      <c r="G113" s="299"/>
      <c r="H113" s="297" t="str">
        <f t="shared" si="9"/>
        <v/>
      </c>
      <c r="I113" s="34"/>
      <c r="J113" s="317"/>
      <c r="K113" s="301">
        <v>0</v>
      </c>
      <c r="L113" s="317"/>
      <c r="M113" s="317"/>
      <c r="N113" s="36">
        <f t="shared" si="12"/>
        <v>0</v>
      </c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4"/>
      <c r="AC113" s="33"/>
      <c r="AD113" s="33"/>
      <c r="AE113" s="33"/>
      <c r="AF113" s="33"/>
      <c r="AG113" s="33"/>
      <c r="AH113" s="33"/>
      <c r="AI113" s="33"/>
      <c r="AJ113" s="33"/>
      <c r="AK113" s="302">
        <f t="shared" si="13"/>
        <v>0</v>
      </c>
      <c r="AL113" s="352" t="str">
        <f t="shared" si="14"/>
        <v xml:space="preserve"> </v>
      </c>
    </row>
    <row r="114" spans="1:38">
      <c r="A114" s="297">
        <f t="shared" si="11"/>
        <v>0</v>
      </c>
      <c r="B114" s="33"/>
      <c r="C114" s="33"/>
      <c r="D114" s="33"/>
      <c r="E114" s="33"/>
      <c r="F114" s="299"/>
      <c r="G114" s="299"/>
      <c r="H114" s="297" t="str">
        <f t="shared" si="9"/>
        <v/>
      </c>
      <c r="I114" s="34"/>
      <c r="J114" s="317"/>
      <c r="K114" s="301">
        <v>0</v>
      </c>
      <c r="L114" s="317"/>
      <c r="M114" s="317"/>
      <c r="N114" s="36">
        <f t="shared" si="12"/>
        <v>0</v>
      </c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4"/>
      <c r="AC114" s="33"/>
      <c r="AD114" s="33"/>
      <c r="AE114" s="33"/>
      <c r="AF114" s="33"/>
      <c r="AG114" s="33"/>
      <c r="AH114" s="33"/>
      <c r="AI114" s="33"/>
      <c r="AJ114" s="33"/>
      <c r="AK114" s="302">
        <f t="shared" si="13"/>
        <v>0</v>
      </c>
      <c r="AL114" s="352" t="str">
        <f t="shared" si="14"/>
        <v xml:space="preserve"> </v>
      </c>
    </row>
    <row r="115" spans="1:38">
      <c r="A115" s="297">
        <f t="shared" si="11"/>
        <v>0</v>
      </c>
      <c r="B115" s="33"/>
      <c r="C115" s="33"/>
      <c r="D115" s="33"/>
      <c r="E115" s="33"/>
      <c r="F115" s="299"/>
      <c r="G115" s="299"/>
      <c r="H115" s="297" t="str">
        <f t="shared" si="9"/>
        <v/>
      </c>
      <c r="I115" s="34"/>
      <c r="J115" s="317"/>
      <c r="K115" s="301">
        <v>0</v>
      </c>
      <c r="L115" s="317"/>
      <c r="M115" s="317"/>
      <c r="N115" s="36">
        <f t="shared" si="12"/>
        <v>0</v>
      </c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4"/>
      <c r="AC115" s="33"/>
      <c r="AD115" s="33"/>
      <c r="AE115" s="33"/>
      <c r="AF115" s="33"/>
      <c r="AG115" s="33"/>
      <c r="AH115" s="33"/>
      <c r="AI115" s="33"/>
      <c r="AJ115" s="33"/>
      <c r="AK115" s="302">
        <f t="shared" si="13"/>
        <v>0</v>
      </c>
      <c r="AL115" s="352" t="str">
        <f t="shared" si="14"/>
        <v xml:space="preserve"> </v>
      </c>
    </row>
    <row r="116" spans="1:38">
      <c r="A116" s="297">
        <f t="shared" si="11"/>
        <v>0</v>
      </c>
      <c r="B116" s="33"/>
      <c r="C116" s="33"/>
      <c r="D116" s="33"/>
      <c r="E116" s="33"/>
      <c r="F116" s="299"/>
      <c r="G116" s="299"/>
      <c r="H116" s="297" t="str">
        <f t="shared" si="9"/>
        <v/>
      </c>
      <c r="I116" s="34"/>
      <c r="J116" s="317"/>
      <c r="K116" s="301">
        <v>0</v>
      </c>
      <c r="L116" s="317"/>
      <c r="M116" s="317"/>
      <c r="N116" s="36">
        <f t="shared" si="12"/>
        <v>0</v>
      </c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4"/>
      <c r="AC116" s="33"/>
      <c r="AD116" s="33"/>
      <c r="AE116" s="33"/>
      <c r="AF116" s="33"/>
      <c r="AG116" s="33"/>
      <c r="AH116" s="33"/>
      <c r="AI116" s="33"/>
      <c r="AJ116" s="33"/>
      <c r="AK116" s="302">
        <f t="shared" si="13"/>
        <v>0</v>
      </c>
      <c r="AL116" s="352" t="str">
        <f t="shared" si="14"/>
        <v xml:space="preserve"> </v>
      </c>
    </row>
    <row r="117" spans="1:38">
      <c r="A117" s="297">
        <f t="shared" si="11"/>
        <v>0</v>
      </c>
      <c r="B117" s="33"/>
      <c r="C117" s="33"/>
      <c r="D117" s="33"/>
      <c r="E117" s="33"/>
      <c r="F117" s="299"/>
      <c r="G117" s="299"/>
      <c r="H117" s="297" t="str">
        <f t="shared" si="9"/>
        <v/>
      </c>
      <c r="I117" s="34"/>
      <c r="J117" s="317"/>
      <c r="K117" s="301">
        <v>0</v>
      </c>
      <c r="L117" s="317"/>
      <c r="M117" s="317"/>
      <c r="N117" s="36">
        <f t="shared" si="12"/>
        <v>0</v>
      </c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4"/>
      <c r="AC117" s="33"/>
      <c r="AD117" s="33"/>
      <c r="AE117" s="33"/>
      <c r="AF117" s="33"/>
      <c r="AG117" s="33"/>
      <c r="AH117" s="33"/>
      <c r="AI117" s="33"/>
      <c r="AJ117" s="33"/>
      <c r="AK117" s="302">
        <f t="shared" si="13"/>
        <v>0</v>
      </c>
      <c r="AL117" s="352" t="str">
        <f t="shared" si="14"/>
        <v xml:space="preserve"> </v>
      </c>
    </row>
    <row r="118" spans="1:38">
      <c r="A118" s="297">
        <f t="shared" si="11"/>
        <v>0</v>
      </c>
      <c r="B118" s="33"/>
      <c r="C118" s="33"/>
      <c r="D118" s="33"/>
      <c r="E118" s="33"/>
      <c r="F118" s="299"/>
      <c r="G118" s="299"/>
      <c r="H118" s="297" t="str">
        <f t="shared" si="9"/>
        <v/>
      </c>
      <c r="I118" s="34"/>
      <c r="J118" s="317"/>
      <c r="K118" s="301">
        <v>0</v>
      </c>
      <c r="L118" s="317"/>
      <c r="M118" s="317"/>
      <c r="N118" s="36">
        <f t="shared" si="12"/>
        <v>0</v>
      </c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4"/>
      <c r="AC118" s="33"/>
      <c r="AD118" s="33"/>
      <c r="AE118" s="33"/>
      <c r="AF118" s="33"/>
      <c r="AG118" s="33"/>
      <c r="AH118" s="33"/>
      <c r="AI118" s="33"/>
      <c r="AJ118" s="33"/>
      <c r="AK118" s="302">
        <f t="shared" si="13"/>
        <v>0</v>
      </c>
      <c r="AL118" s="352" t="str">
        <f t="shared" si="14"/>
        <v xml:space="preserve"> </v>
      </c>
    </row>
    <row r="119" spans="1:38">
      <c r="A119" s="297">
        <f t="shared" si="11"/>
        <v>0</v>
      </c>
      <c r="B119" s="33"/>
      <c r="C119" s="33"/>
      <c r="D119" s="33"/>
      <c r="E119" s="33"/>
      <c r="F119" s="299"/>
      <c r="G119" s="299"/>
      <c r="H119" s="297" t="str">
        <f t="shared" si="9"/>
        <v/>
      </c>
      <c r="I119" s="34"/>
      <c r="J119" s="317"/>
      <c r="K119" s="301">
        <v>0</v>
      </c>
      <c r="L119" s="317"/>
      <c r="M119" s="317"/>
      <c r="N119" s="36">
        <f t="shared" si="12"/>
        <v>0</v>
      </c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4"/>
      <c r="AC119" s="33"/>
      <c r="AD119" s="33"/>
      <c r="AE119" s="33"/>
      <c r="AF119" s="33"/>
      <c r="AG119" s="33"/>
      <c r="AH119" s="33"/>
      <c r="AI119" s="33"/>
      <c r="AJ119" s="33"/>
      <c r="AK119" s="302">
        <f t="shared" si="13"/>
        <v>0</v>
      </c>
      <c r="AL119" s="352" t="str">
        <f t="shared" si="14"/>
        <v xml:space="preserve"> </v>
      </c>
    </row>
    <row r="120" spans="1:38">
      <c r="A120" s="297">
        <f t="shared" si="11"/>
        <v>0</v>
      </c>
      <c r="B120" s="33"/>
      <c r="C120" s="33"/>
      <c r="D120" s="33"/>
      <c r="E120" s="33"/>
      <c r="F120" s="299"/>
      <c r="G120" s="299"/>
      <c r="H120" s="297" t="str">
        <f t="shared" si="9"/>
        <v/>
      </c>
      <c r="I120" s="34"/>
      <c r="J120" s="317"/>
      <c r="K120" s="301">
        <v>0</v>
      </c>
      <c r="L120" s="317"/>
      <c r="M120" s="317"/>
      <c r="N120" s="36">
        <f t="shared" si="12"/>
        <v>0</v>
      </c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4"/>
      <c r="AC120" s="33"/>
      <c r="AD120" s="33"/>
      <c r="AE120" s="33"/>
      <c r="AF120" s="33"/>
      <c r="AG120" s="33"/>
      <c r="AH120" s="33"/>
      <c r="AI120" s="33"/>
      <c r="AJ120" s="33"/>
      <c r="AK120" s="302">
        <f t="shared" si="13"/>
        <v>0</v>
      </c>
      <c r="AL120" s="352" t="str">
        <f t="shared" si="14"/>
        <v xml:space="preserve"> </v>
      </c>
    </row>
    <row r="121" spans="1:38">
      <c r="A121" s="297">
        <f t="shared" si="11"/>
        <v>0</v>
      </c>
      <c r="B121" s="33"/>
      <c r="C121" s="33"/>
      <c r="D121" s="33"/>
      <c r="E121" s="33"/>
      <c r="F121" s="299"/>
      <c r="G121" s="299"/>
      <c r="H121" s="297" t="str">
        <f t="shared" si="9"/>
        <v/>
      </c>
      <c r="I121" s="34"/>
      <c r="J121" s="317"/>
      <c r="K121" s="301">
        <v>0</v>
      </c>
      <c r="L121" s="317"/>
      <c r="M121" s="317"/>
      <c r="N121" s="36">
        <f t="shared" si="12"/>
        <v>0</v>
      </c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4"/>
      <c r="AC121" s="33"/>
      <c r="AD121" s="33"/>
      <c r="AE121" s="33"/>
      <c r="AF121" s="33"/>
      <c r="AG121" s="33"/>
      <c r="AH121" s="33"/>
      <c r="AI121" s="33"/>
      <c r="AJ121" s="33"/>
      <c r="AK121" s="302">
        <f t="shared" si="13"/>
        <v>0</v>
      </c>
      <c r="AL121" s="352" t="str">
        <f t="shared" si="14"/>
        <v xml:space="preserve"> </v>
      </c>
    </row>
    <row r="122" spans="1:38">
      <c r="A122" s="297">
        <f t="shared" si="11"/>
        <v>0</v>
      </c>
      <c r="B122" s="33"/>
      <c r="C122" s="33"/>
      <c r="D122" s="33"/>
      <c r="E122" s="33"/>
      <c r="F122" s="299"/>
      <c r="G122" s="299"/>
      <c r="H122" s="297" t="str">
        <f t="shared" si="9"/>
        <v/>
      </c>
      <c r="I122" s="34"/>
      <c r="J122" s="317"/>
      <c r="K122" s="301">
        <v>0</v>
      </c>
      <c r="L122" s="317"/>
      <c r="M122" s="317"/>
      <c r="N122" s="36">
        <f t="shared" si="12"/>
        <v>0</v>
      </c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353"/>
      <c r="AA122" s="353"/>
      <c r="AB122" s="354"/>
      <c r="AC122" s="33"/>
      <c r="AD122" s="33"/>
      <c r="AE122" s="33"/>
      <c r="AF122" s="33"/>
      <c r="AG122" s="33"/>
      <c r="AH122" s="33"/>
      <c r="AI122" s="33"/>
      <c r="AJ122" s="33"/>
      <c r="AK122" s="302">
        <f t="shared" si="13"/>
        <v>0</v>
      </c>
      <c r="AL122" s="352" t="str">
        <f t="shared" si="14"/>
        <v xml:space="preserve"> </v>
      </c>
    </row>
    <row r="123" spans="1:38">
      <c r="A123" s="297">
        <f t="shared" si="11"/>
        <v>0</v>
      </c>
      <c r="B123" s="33"/>
      <c r="C123" s="33"/>
      <c r="D123" s="33"/>
      <c r="E123" s="33"/>
      <c r="F123" s="299"/>
      <c r="G123" s="299"/>
      <c r="H123" s="297" t="str">
        <f t="shared" si="9"/>
        <v/>
      </c>
      <c r="I123" s="34"/>
      <c r="J123" s="317"/>
      <c r="K123" s="301">
        <v>0</v>
      </c>
      <c r="L123" s="317"/>
      <c r="M123" s="317"/>
      <c r="N123" s="36">
        <f t="shared" si="12"/>
        <v>0</v>
      </c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4"/>
      <c r="AC123" s="33"/>
      <c r="AD123" s="33"/>
      <c r="AE123" s="33"/>
      <c r="AF123" s="33"/>
      <c r="AG123" s="33"/>
      <c r="AH123" s="33"/>
      <c r="AI123" s="33"/>
      <c r="AJ123" s="33"/>
      <c r="AK123" s="302">
        <f t="shared" si="13"/>
        <v>0</v>
      </c>
      <c r="AL123" s="352" t="str">
        <f t="shared" si="14"/>
        <v xml:space="preserve"> </v>
      </c>
    </row>
    <row r="124" spans="1:38">
      <c r="A124" s="297">
        <f t="shared" si="11"/>
        <v>0</v>
      </c>
      <c r="B124" s="33"/>
      <c r="C124" s="33"/>
      <c r="D124" s="33"/>
      <c r="E124" s="33"/>
      <c r="F124" s="299"/>
      <c r="G124" s="299"/>
      <c r="H124" s="297" t="str">
        <f t="shared" si="9"/>
        <v/>
      </c>
      <c r="I124" s="34"/>
      <c r="J124" s="317"/>
      <c r="K124" s="301">
        <v>0</v>
      </c>
      <c r="L124" s="317"/>
      <c r="M124" s="317"/>
      <c r="N124" s="36">
        <f t="shared" si="12"/>
        <v>0</v>
      </c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4"/>
      <c r="AC124" s="33"/>
      <c r="AD124" s="33"/>
      <c r="AE124" s="33"/>
      <c r="AF124" s="33"/>
      <c r="AG124" s="33"/>
      <c r="AH124" s="33"/>
      <c r="AI124" s="33"/>
      <c r="AJ124" s="33"/>
      <c r="AK124" s="302">
        <f t="shared" si="13"/>
        <v>0</v>
      </c>
      <c r="AL124" s="352" t="str">
        <f t="shared" si="14"/>
        <v xml:space="preserve"> </v>
      </c>
    </row>
    <row r="125" spans="1:38">
      <c r="A125" s="297">
        <f t="shared" si="11"/>
        <v>0</v>
      </c>
      <c r="B125" s="33"/>
      <c r="C125" s="33"/>
      <c r="D125" s="33"/>
      <c r="E125" s="33"/>
      <c r="F125" s="299"/>
      <c r="G125" s="299"/>
      <c r="H125" s="297" t="str">
        <f t="shared" si="9"/>
        <v/>
      </c>
      <c r="I125" s="34"/>
      <c r="J125" s="317"/>
      <c r="K125" s="301">
        <v>0</v>
      </c>
      <c r="L125" s="317"/>
      <c r="M125" s="317"/>
      <c r="N125" s="36">
        <f t="shared" si="12"/>
        <v>0</v>
      </c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Y125" s="353"/>
      <c r="Z125" s="353"/>
      <c r="AA125" s="353"/>
      <c r="AB125" s="354"/>
      <c r="AC125" s="33"/>
      <c r="AD125" s="33"/>
      <c r="AE125" s="33"/>
      <c r="AF125" s="33"/>
      <c r="AG125" s="33"/>
      <c r="AH125" s="33"/>
      <c r="AI125" s="33"/>
      <c r="AJ125" s="33"/>
      <c r="AK125" s="302">
        <f t="shared" si="13"/>
        <v>0</v>
      </c>
      <c r="AL125" s="352" t="str">
        <f t="shared" si="14"/>
        <v xml:space="preserve"> </v>
      </c>
    </row>
    <row r="126" spans="1:38">
      <c r="A126" s="297">
        <f t="shared" si="11"/>
        <v>0</v>
      </c>
      <c r="B126" s="33"/>
      <c r="C126" s="33"/>
      <c r="D126" s="33"/>
      <c r="E126" s="33"/>
      <c r="F126" s="299"/>
      <c r="G126" s="299"/>
      <c r="H126" s="297" t="str">
        <f t="shared" si="9"/>
        <v/>
      </c>
      <c r="I126" s="34"/>
      <c r="J126" s="317"/>
      <c r="K126" s="301">
        <v>0</v>
      </c>
      <c r="L126" s="317"/>
      <c r="M126" s="317"/>
      <c r="N126" s="36">
        <f t="shared" si="12"/>
        <v>0</v>
      </c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Y126" s="353"/>
      <c r="Z126" s="353"/>
      <c r="AA126" s="353"/>
      <c r="AB126" s="354"/>
      <c r="AC126" s="33"/>
      <c r="AD126" s="33"/>
      <c r="AE126" s="33"/>
      <c r="AF126" s="33"/>
      <c r="AG126" s="33"/>
      <c r="AH126" s="33"/>
      <c r="AI126" s="33"/>
      <c r="AJ126" s="33"/>
      <c r="AK126" s="302">
        <f t="shared" si="13"/>
        <v>0</v>
      </c>
      <c r="AL126" s="352" t="str">
        <f t="shared" si="14"/>
        <v xml:space="preserve"> </v>
      </c>
    </row>
    <row r="127" spans="1:38">
      <c r="A127" s="297">
        <f t="shared" si="11"/>
        <v>0</v>
      </c>
      <c r="B127" s="33"/>
      <c r="C127" s="33"/>
      <c r="D127" s="33"/>
      <c r="E127" s="33"/>
      <c r="F127" s="299"/>
      <c r="G127" s="299"/>
      <c r="H127" s="297" t="str">
        <f t="shared" si="9"/>
        <v/>
      </c>
      <c r="I127" s="34"/>
      <c r="J127" s="317"/>
      <c r="K127" s="301">
        <v>0</v>
      </c>
      <c r="L127" s="317"/>
      <c r="M127" s="317"/>
      <c r="N127" s="36">
        <f t="shared" si="12"/>
        <v>0</v>
      </c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4"/>
      <c r="AC127" s="33"/>
      <c r="AD127" s="33"/>
      <c r="AE127" s="33"/>
      <c r="AF127" s="33"/>
      <c r="AG127" s="33"/>
      <c r="AH127" s="33"/>
      <c r="AI127" s="33"/>
      <c r="AJ127" s="33"/>
      <c r="AK127" s="302">
        <f t="shared" si="13"/>
        <v>0</v>
      </c>
      <c r="AL127" s="352" t="str">
        <f t="shared" si="14"/>
        <v xml:space="preserve"> </v>
      </c>
    </row>
    <row r="128" spans="1:38">
      <c r="A128" s="297">
        <f t="shared" si="11"/>
        <v>0</v>
      </c>
      <c r="B128" s="33"/>
      <c r="C128" s="33"/>
      <c r="D128" s="33"/>
      <c r="E128" s="33"/>
      <c r="F128" s="299"/>
      <c r="G128" s="299"/>
      <c r="H128" s="297" t="str">
        <f t="shared" si="9"/>
        <v/>
      </c>
      <c r="I128" s="34"/>
      <c r="J128" s="317"/>
      <c r="K128" s="301">
        <v>0</v>
      </c>
      <c r="L128" s="317"/>
      <c r="M128" s="317"/>
      <c r="N128" s="36">
        <f t="shared" si="12"/>
        <v>0</v>
      </c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4"/>
      <c r="AC128" s="33"/>
      <c r="AD128" s="33"/>
      <c r="AE128" s="33"/>
      <c r="AF128" s="33"/>
      <c r="AG128" s="33"/>
      <c r="AH128" s="33"/>
      <c r="AI128" s="33"/>
      <c r="AJ128" s="33"/>
      <c r="AK128" s="302">
        <f t="shared" si="13"/>
        <v>0</v>
      </c>
      <c r="AL128" s="352" t="str">
        <f t="shared" si="14"/>
        <v xml:space="preserve"> </v>
      </c>
    </row>
    <row r="129" spans="1:38">
      <c r="A129" s="297">
        <f t="shared" si="11"/>
        <v>0</v>
      </c>
      <c r="B129" s="33"/>
      <c r="C129" s="33"/>
      <c r="D129" s="33"/>
      <c r="E129" s="33"/>
      <c r="F129" s="299"/>
      <c r="G129" s="299"/>
      <c r="H129" s="297" t="str">
        <f t="shared" si="9"/>
        <v/>
      </c>
      <c r="I129" s="34"/>
      <c r="J129" s="317"/>
      <c r="K129" s="301">
        <v>0</v>
      </c>
      <c r="L129" s="317"/>
      <c r="M129" s="317"/>
      <c r="N129" s="36">
        <f t="shared" si="12"/>
        <v>0</v>
      </c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4"/>
      <c r="AC129" s="33"/>
      <c r="AD129" s="33"/>
      <c r="AE129" s="33"/>
      <c r="AF129" s="33"/>
      <c r="AG129" s="33"/>
      <c r="AH129" s="33"/>
      <c r="AI129" s="33"/>
      <c r="AJ129" s="33"/>
      <c r="AK129" s="302">
        <f t="shared" si="13"/>
        <v>0</v>
      </c>
      <c r="AL129" s="352" t="str">
        <f t="shared" si="14"/>
        <v xml:space="preserve"> </v>
      </c>
    </row>
    <row r="130" spans="1:38">
      <c r="A130" s="297">
        <f t="shared" si="11"/>
        <v>0</v>
      </c>
      <c r="B130" s="33"/>
      <c r="C130" s="33"/>
      <c r="D130" s="33"/>
      <c r="E130" s="33"/>
      <c r="F130" s="299"/>
      <c r="G130" s="299"/>
      <c r="H130" s="297" t="str">
        <f t="shared" si="9"/>
        <v/>
      </c>
      <c r="I130" s="34"/>
      <c r="J130" s="317"/>
      <c r="K130" s="301">
        <v>0</v>
      </c>
      <c r="L130" s="317"/>
      <c r="M130" s="317"/>
      <c r="N130" s="36">
        <f t="shared" si="12"/>
        <v>0</v>
      </c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4"/>
      <c r="AC130" s="33"/>
      <c r="AD130" s="33"/>
      <c r="AE130" s="33"/>
      <c r="AF130" s="33"/>
      <c r="AG130" s="33"/>
      <c r="AH130" s="33"/>
      <c r="AI130" s="33"/>
      <c r="AJ130" s="33"/>
      <c r="AK130" s="302">
        <f t="shared" si="13"/>
        <v>0</v>
      </c>
      <c r="AL130" s="352" t="str">
        <f t="shared" si="14"/>
        <v xml:space="preserve"> </v>
      </c>
    </row>
    <row r="131" spans="1:38">
      <c r="A131" s="297">
        <f t="shared" si="11"/>
        <v>0</v>
      </c>
      <c r="B131" s="33"/>
      <c r="C131" s="33"/>
      <c r="D131" s="33"/>
      <c r="E131" s="33"/>
      <c r="F131" s="299"/>
      <c r="G131" s="299"/>
      <c r="H131" s="297" t="str">
        <f t="shared" si="9"/>
        <v/>
      </c>
      <c r="I131" s="34"/>
      <c r="J131" s="317"/>
      <c r="K131" s="301">
        <v>0</v>
      </c>
      <c r="L131" s="317"/>
      <c r="M131" s="317"/>
      <c r="N131" s="36">
        <f t="shared" si="12"/>
        <v>0</v>
      </c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4"/>
      <c r="AC131" s="33"/>
      <c r="AD131" s="33"/>
      <c r="AE131" s="33"/>
      <c r="AF131" s="33"/>
      <c r="AG131" s="33"/>
      <c r="AH131" s="33"/>
      <c r="AI131" s="33"/>
      <c r="AJ131" s="33"/>
      <c r="AK131" s="302">
        <f t="shared" si="13"/>
        <v>0</v>
      </c>
      <c r="AL131" s="352" t="str">
        <f t="shared" si="14"/>
        <v xml:space="preserve"> </v>
      </c>
    </row>
    <row r="132" spans="1:38">
      <c r="A132" s="297">
        <f t="shared" si="11"/>
        <v>0</v>
      </c>
      <c r="B132" s="33"/>
      <c r="C132" s="33"/>
      <c r="D132" s="33"/>
      <c r="E132" s="33"/>
      <c r="F132" s="299"/>
      <c r="G132" s="299"/>
      <c r="H132" s="297" t="str">
        <f t="shared" si="9"/>
        <v/>
      </c>
      <c r="I132" s="34"/>
      <c r="J132" s="317"/>
      <c r="K132" s="301">
        <v>0</v>
      </c>
      <c r="L132" s="317"/>
      <c r="M132" s="317"/>
      <c r="N132" s="36">
        <f t="shared" si="12"/>
        <v>0</v>
      </c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4"/>
      <c r="AC132" s="33"/>
      <c r="AD132" s="33"/>
      <c r="AE132" s="33"/>
      <c r="AF132" s="33"/>
      <c r="AG132" s="33"/>
      <c r="AH132" s="33"/>
      <c r="AI132" s="33"/>
      <c r="AJ132" s="33"/>
      <c r="AK132" s="302">
        <f t="shared" si="13"/>
        <v>0</v>
      </c>
      <c r="AL132" s="352" t="str">
        <f t="shared" si="14"/>
        <v xml:space="preserve"> </v>
      </c>
    </row>
    <row r="133" spans="1:38">
      <c r="A133" s="297">
        <f t="shared" si="11"/>
        <v>0</v>
      </c>
      <c r="B133" s="33"/>
      <c r="C133" s="33"/>
      <c r="D133" s="33"/>
      <c r="E133" s="33"/>
      <c r="F133" s="299"/>
      <c r="G133" s="299"/>
      <c r="H133" s="297" t="str">
        <f t="shared" si="9"/>
        <v/>
      </c>
      <c r="I133" s="34"/>
      <c r="J133" s="317"/>
      <c r="K133" s="301">
        <v>0</v>
      </c>
      <c r="L133" s="317"/>
      <c r="M133" s="317"/>
      <c r="N133" s="36">
        <f t="shared" si="12"/>
        <v>0</v>
      </c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4"/>
      <c r="AC133" s="33"/>
      <c r="AD133" s="33"/>
      <c r="AE133" s="33"/>
      <c r="AF133" s="33"/>
      <c r="AG133" s="33"/>
      <c r="AH133" s="33"/>
      <c r="AI133" s="33"/>
      <c r="AJ133" s="33"/>
      <c r="AK133" s="302">
        <f t="shared" si="13"/>
        <v>0</v>
      </c>
      <c r="AL133" s="352" t="str">
        <f t="shared" si="14"/>
        <v xml:space="preserve"> </v>
      </c>
    </row>
    <row r="134" spans="1:38">
      <c r="A134" s="297">
        <f t="shared" si="11"/>
        <v>0</v>
      </c>
      <c r="B134" s="33"/>
      <c r="C134" s="33"/>
      <c r="D134" s="33"/>
      <c r="E134" s="33"/>
      <c r="F134" s="299"/>
      <c r="G134" s="299"/>
      <c r="H134" s="297" t="str">
        <f t="shared" si="9"/>
        <v/>
      </c>
      <c r="I134" s="34"/>
      <c r="J134" s="317"/>
      <c r="K134" s="301">
        <v>0</v>
      </c>
      <c r="L134" s="317"/>
      <c r="M134" s="317"/>
      <c r="N134" s="36">
        <f t="shared" si="12"/>
        <v>0</v>
      </c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4"/>
      <c r="AC134" s="33"/>
      <c r="AD134" s="33"/>
      <c r="AE134" s="33"/>
      <c r="AF134" s="33"/>
      <c r="AG134" s="33"/>
      <c r="AH134" s="33"/>
      <c r="AI134" s="33"/>
      <c r="AJ134" s="33"/>
      <c r="AK134" s="302">
        <f t="shared" si="13"/>
        <v>0</v>
      </c>
      <c r="AL134" s="352" t="str">
        <f t="shared" si="14"/>
        <v xml:space="preserve"> </v>
      </c>
    </row>
    <row r="135" spans="1:38">
      <c r="A135" s="297">
        <f t="shared" si="11"/>
        <v>0</v>
      </c>
      <c r="B135" s="33"/>
      <c r="C135" s="33"/>
      <c r="D135" s="33"/>
      <c r="E135" s="33"/>
      <c r="F135" s="299"/>
      <c r="G135" s="299"/>
      <c r="H135" s="297" t="str">
        <f t="shared" si="9"/>
        <v/>
      </c>
      <c r="I135" s="34"/>
      <c r="J135" s="317"/>
      <c r="K135" s="301">
        <v>0</v>
      </c>
      <c r="L135" s="317"/>
      <c r="M135" s="317"/>
      <c r="N135" s="36">
        <f t="shared" si="12"/>
        <v>0</v>
      </c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4"/>
      <c r="AC135" s="33"/>
      <c r="AD135" s="33"/>
      <c r="AE135" s="33"/>
      <c r="AF135" s="33"/>
      <c r="AG135" s="33"/>
      <c r="AH135" s="33"/>
      <c r="AI135" s="33"/>
      <c r="AJ135" s="33"/>
      <c r="AK135" s="302">
        <f t="shared" si="13"/>
        <v>0</v>
      </c>
      <c r="AL135" s="352" t="str">
        <f t="shared" si="14"/>
        <v xml:space="preserve"> </v>
      </c>
    </row>
    <row r="136" spans="1:38">
      <c r="A136" s="297">
        <f t="shared" si="11"/>
        <v>0</v>
      </c>
      <c r="B136" s="33"/>
      <c r="C136" s="33"/>
      <c r="D136" s="33"/>
      <c r="E136" s="33"/>
      <c r="F136" s="299"/>
      <c r="G136" s="299"/>
      <c r="H136" s="297" t="str">
        <f t="shared" si="9"/>
        <v/>
      </c>
      <c r="I136" s="34"/>
      <c r="J136" s="317"/>
      <c r="K136" s="301">
        <v>0</v>
      </c>
      <c r="L136" s="317"/>
      <c r="M136" s="317"/>
      <c r="N136" s="36">
        <f t="shared" si="12"/>
        <v>0</v>
      </c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4"/>
      <c r="AC136" s="33"/>
      <c r="AD136" s="33"/>
      <c r="AE136" s="33"/>
      <c r="AF136" s="33"/>
      <c r="AG136" s="33"/>
      <c r="AH136" s="33"/>
      <c r="AI136" s="33"/>
      <c r="AJ136" s="33"/>
      <c r="AK136" s="302">
        <f t="shared" ref="AK136:AK167" si="15">SUM(O136:AJ136)</f>
        <v>0</v>
      </c>
      <c r="AL136" s="352" t="str">
        <f t="shared" ref="AL136:AL167" si="16">IF(AK136=I136," ","Total Hours Paid does not match Total Hours Per Employee")</f>
        <v xml:space="preserve"> </v>
      </c>
    </row>
    <row r="137" spans="1:38">
      <c r="A137" s="297">
        <f t="shared" si="11"/>
        <v>0</v>
      </c>
      <c r="B137" s="33"/>
      <c r="C137" s="33"/>
      <c r="D137" s="33"/>
      <c r="E137" s="33"/>
      <c r="F137" s="299"/>
      <c r="G137" s="299"/>
      <c r="H137" s="297" t="str">
        <f t="shared" ref="H137:H193" si="17">IF(G137&gt;0,(IF(G137=42185, 0,1)),"")</f>
        <v/>
      </c>
      <c r="I137" s="34"/>
      <c r="J137" s="317"/>
      <c r="K137" s="301">
        <v>0</v>
      </c>
      <c r="L137" s="317"/>
      <c r="M137" s="317"/>
      <c r="N137" s="36">
        <f t="shared" si="12"/>
        <v>0</v>
      </c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4"/>
      <c r="AC137" s="33"/>
      <c r="AD137" s="33"/>
      <c r="AE137" s="33"/>
      <c r="AF137" s="33"/>
      <c r="AG137" s="33"/>
      <c r="AH137" s="33"/>
      <c r="AI137" s="33"/>
      <c r="AJ137" s="33"/>
      <c r="AK137" s="302">
        <f t="shared" si="15"/>
        <v>0</v>
      </c>
      <c r="AL137" s="352" t="str">
        <f t="shared" si="16"/>
        <v xml:space="preserve"> </v>
      </c>
    </row>
    <row r="138" spans="1:38">
      <c r="A138" s="297">
        <f t="shared" ref="A138:A193" si="18">IF(C138=C137,0,1)</f>
        <v>0</v>
      </c>
      <c r="B138" s="33"/>
      <c r="C138" s="33"/>
      <c r="D138" s="33"/>
      <c r="E138" s="33"/>
      <c r="F138" s="299"/>
      <c r="G138" s="299"/>
      <c r="H138" s="297" t="str">
        <f t="shared" si="17"/>
        <v/>
      </c>
      <c r="I138" s="34"/>
      <c r="J138" s="317"/>
      <c r="K138" s="301">
        <v>0</v>
      </c>
      <c r="L138" s="317"/>
      <c r="M138" s="317"/>
      <c r="N138" s="36">
        <f t="shared" si="12"/>
        <v>0</v>
      </c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4"/>
      <c r="AC138" s="33"/>
      <c r="AD138" s="33"/>
      <c r="AE138" s="33"/>
      <c r="AF138" s="33"/>
      <c r="AG138" s="33"/>
      <c r="AH138" s="33"/>
      <c r="AI138" s="33"/>
      <c r="AJ138" s="33"/>
      <c r="AK138" s="302">
        <f t="shared" si="15"/>
        <v>0</v>
      </c>
      <c r="AL138" s="352" t="str">
        <f t="shared" si="16"/>
        <v xml:space="preserve"> </v>
      </c>
    </row>
    <row r="139" spans="1:38">
      <c r="A139" s="297">
        <f t="shared" si="18"/>
        <v>0</v>
      </c>
      <c r="B139" s="33"/>
      <c r="C139" s="33"/>
      <c r="D139" s="33"/>
      <c r="E139" s="33"/>
      <c r="F139" s="299"/>
      <c r="G139" s="299"/>
      <c r="H139" s="297" t="str">
        <f t="shared" si="17"/>
        <v/>
      </c>
      <c r="I139" s="34"/>
      <c r="J139" s="317"/>
      <c r="K139" s="301">
        <v>0</v>
      </c>
      <c r="L139" s="317"/>
      <c r="M139" s="317"/>
      <c r="N139" s="36">
        <f t="shared" si="12"/>
        <v>0</v>
      </c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4"/>
      <c r="AC139" s="33"/>
      <c r="AD139" s="33"/>
      <c r="AE139" s="33"/>
      <c r="AF139" s="33"/>
      <c r="AG139" s="33"/>
      <c r="AH139" s="33"/>
      <c r="AI139" s="33"/>
      <c r="AJ139" s="33"/>
      <c r="AK139" s="302">
        <f t="shared" si="15"/>
        <v>0</v>
      </c>
      <c r="AL139" s="352" t="str">
        <f t="shared" si="16"/>
        <v xml:space="preserve"> </v>
      </c>
    </row>
    <row r="140" spans="1:38">
      <c r="A140" s="297">
        <f t="shared" si="18"/>
        <v>0</v>
      </c>
      <c r="B140" s="33"/>
      <c r="C140" s="33"/>
      <c r="D140" s="33"/>
      <c r="E140" s="33"/>
      <c r="F140" s="299"/>
      <c r="G140" s="299"/>
      <c r="H140" s="297" t="str">
        <f t="shared" si="17"/>
        <v/>
      </c>
      <c r="I140" s="34"/>
      <c r="J140" s="317"/>
      <c r="K140" s="301">
        <v>0</v>
      </c>
      <c r="L140" s="317"/>
      <c r="M140" s="317"/>
      <c r="N140" s="36">
        <f t="shared" si="12"/>
        <v>0</v>
      </c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4"/>
      <c r="AC140" s="33"/>
      <c r="AD140" s="33"/>
      <c r="AE140" s="33"/>
      <c r="AF140" s="33"/>
      <c r="AG140" s="33"/>
      <c r="AH140" s="33"/>
      <c r="AI140" s="33"/>
      <c r="AJ140" s="33"/>
      <c r="AK140" s="302">
        <f t="shared" si="15"/>
        <v>0</v>
      </c>
      <c r="AL140" s="352" t="str">
        <f t="shared" si="16"/>
        <v xml:space="preserve"> </v>
      </c>
    </row>
    <row r="141" spans="1:38">
      <c r="A141" s="297">
        <f t="shared" si="18"/>
        <v>0</v>
      </c>
      <c r="B141" s="33"/>
      <c r="C141" s="33"/>
      <c r="D141" s="33"/>
      <c r="E141" s="33"/>
      <c r="F141" s="299"/>
      <c r="G141" s="299"/>
      <c r="H141" s="297" t="str">
        <f t="shared" si="17"/>
        <v/>
      </c>
      <c r="I141" s="34"/>
      <c r="J141" s="317"/>
      <c r="K141" s="301">
        <v>0</v>
      </c>
      <c r="L141" s="317"/>
      <c r="M141" s="317"/>
      <c r="N141" s="36">
        <f t="shared" si="12"/>
        <v>0</v>
      </c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4"/>
      <c r="AC141" s="33"/>
      <c r="AD141" s="33"/>
      <c r="AE141" s="33"/>
      <c r="AF141" s="33"/>
      <c r="AG141" s="33"/>
      <c r="AH141" s="33"/>
      <c r="AI141" s="33"/>
      <c r="AJ141" s="33"/>
      <c r="AK141" s="302">
        <f t="shared" si="15"/>
        <v>0</v>
      </c>
      <c r="AL141" s="352" t="str">
        <f t="shared" si="16"/>
        <v xml:space="preserve"> </v>
      </c>
    </row>
    <row r="142" spans="1:38">
      <c r="A142" s="297">
        <f t="shared" si="18"/>
        <v>0</v>
      </c>
      <c r="B142" s="33"/>
      <c r="C142" s="33"/>
      <c r="D142" s="33"/>
      <c r="E142" s="33"/>
      <c r="F142" s="299"/>
      <c r="G142" s="299"/>
      <c r="H142" s="297" t="str">
        <f t="shared" si="17"/>
        <v/>
      </c>
      <c r="I142" s="34"/>
      <c r="J142" s="317"/>
      <c r="K142" s="301">
        <v>0</v>
      </c>
      <c r="L142" s="317"/>
      <c r="M142" s="317"/>
      <c r="N142" s="36">
        <f t="shared" si="12"/>
        <v>0</v>
      </c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4"/>
      <c r="AC142" s="33"/>
      <c r="AD142" s="33"/>
      <c r="AE142" s="33"/>
      <c r="AF142" s="33"/>
      <c r="AG142" s="33"/>
      <c r="AH142" s="33"/>
      <c r="AI142" s="33"/>
      <c r="AJ142" s="33"/>
      <c r="AK142" s="302">
        <f t="shared" si="15"/>
        <v>0</v>
      </c>
      <c r="AL142" s="352" t="str">
        <f t="shared" si="16"/>
        <v xml:space="preserve"> </v>
      </c>
    </row>
    <row r="143" spans="1:38">
      <c r="A143" s="297">
        <f t="shared" si="18"/>
        <v>0</v>
      </c>
      <c r="B143" s="33"/>
      <c r="C143" s="33"/>
      <c r="D143" s="33"/>
      <c r="E143" s="33"/>
      <c r="F143" s="299"/>
      <c r="G143" s="299"/>
      <c r="H143" s="297" t="str">
        <f t="shared" si="17"/>
        <v/>
      </c>
      <c r="I143" s="34"/>
      <c r="J143" s="317"/>
      <c r="K143" s="301">
        <v>0</v>
      </c>
      <c r="L143" s="317"/>
      <c r="M143" s="317"/>
      <c r="N143" s="36">
        <f t="shared" si="12"/>
        <v>0</v>
      </c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4"/>
      <c r="AC143" s="33"/>
      <c r="AD143" s="33"/>
      <c r="AE143" s="33"/>
      <c r="AF143" s="33"/>
      <c r="AG143" s="33"/>
      <c r="AH143" s="33"/>
      <c r="AI143" s="33"/>
      <c r="AJ143" s="33"/>
      <c r="AK143" s="302">
        <f t="shared" si="15"/>
        <v>0</v>
      </c>
      <c r="AL143" s="352" t="str">
        <f t="shared" si="16"/>
        <v xml:space="preserve"> </v>
      </c>
    </row>
    <row r="144" spans="1:38">
      <c r="A144" s="297">
        <f t="shared" si="18"/>
        <v>0</v>
      </c>
      <c r="B144" s="33"/>
      <c r="C144" s="33"/>
      <c r="D144" s="33"/>
      <c r="E144" s="33"/>
      <c r="F144" s="299"/>
      <c r="G144" s="299"/>
      <c r="H144" s="297" t="str">
        <f t="shared" si="17"/>
        <v/>
      </c>
      <c r="I144" s="34"/>
      <c r="J144" s="317"/>
      <c r="K144" s="301">
        <v>0</v>
      </c>
      <c r="L144" s="317"/>
      <c r="M144" s="317"/>
      <c r="N144" s="36">
        <f t="shared" si="12"/>
        <v>0</v>
      </c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Y144" s="353"/>
      <c r="Z144" s="353"/>
      <c r="AA144" s="353"/>
      <c r="AB144" s="354"/>
      <c r="AC144" s="33"/>
      <c r="AD144" s="33"/>
      <c r="AE144" s="33"/>
      <c r="AF144" s="33"/>
      <c r="AG144" s="33"/>
      <c r="AH144" s="33"/>
      <c r="AI144" s="33"/>
      <c r="AJ144" s="33"/>
      <c r="AK144" s="302">
        <f t="shared" si="15"/>
        <v>0</v>
      </c>
      <c r="AL144" s="352" t="str">
        <f t="shared" si="16"/>
        <v xml:space="preserve"> </v>
      </c>
    </row>
    <row r="145" spans="1:38">
      <c r="A145" s="297">
        <f t="shared" si="18"/>
        <v>0</v>
      </c>
      <c r="B145" s="33"/>
      <c r="C145" s="33"/>
      <c r="D145" s="33"/>
      <c r="E145" s="33"/>
      <c r="F145" s="299"/>
      <c r="G145" s="299"/>
      <c r="H145" s="297" t="str">
        <f t="shared" si="17"/>
        <v/>
      </c>
      <c r="I145" s="34"/>
      <c r="J145" s="317"/>
      <c r="K145" s="301">
        <v>0</v>
      </c>
      <c r="L145" s="317"/>
      <c r="M145" s="317"/>
      <c r="N145" s="36">
        <f t="shared" si="12"/>
        <v>0</v>
      </c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  <c r="AA145" s="353"/>
      <c r="AB145" s="354"/>
      <c r="AC145" s="33"/>
      <c r="AD145" s="33"/>
      <c r="AE145" s="33"/>
      <c r="AF145" s="33"/>
      <c r="AG145" s="33"/>
      <c r="AH145" s="33"/>
      <c r="AI145" s="33"/>
      <c r="AJ145" s="33"/>
      <c r="AK145" s="302">
        <f t="shared" si="15"/>
        <v>0</v>
      </c>
      <c r="AL145" s="352" t="str">
        <f t="shared" si="16"/>
        <v xml:space="preserve"> </v>
      </c>
    </row>
    <row r="146" spans="1:38">
      <c r="A146" s="297">
        <f t="shared" si="18"/>
        <v>0</v>
      </c>
      <c r="B146" s="33"/>
      <c r="C146" s="33"/>
      <c r="D146" s="33"/>
      <c r="E146" s="33"/>
      <c r="F146" s="299"/>
      <c r="G146" s="299"/>
      <c r="H146" s="297" t="str">
        <f t="shared" si="17"/>
        <v/>
      </c>
      <c r="I146" s="34"/>
      <c r="J146" s="317"/>
      <c r="K146" s="301">
        <v>0</v>
      </c>
      <c r="L146" s="317"/>
      <c r="M146" s="317"/>
      <c r="N146" s="36">
        <f t="shared" si="12"/>
        <v>0</v>
      </c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Y146" s="353"/>
      <c r="Z146" s="353"/>
      <c r="AA146" s="353"/>
      <c r="AB146" s="354"/>
      <c r="AC146" s="33"/>
      <c r="AD146" s="33"/>
      <c r="AE146" s="33"/>
      <c r="AF146" s="33"/>
      <c r="AG146" s="33"/>
      <c r="AH146" s="33"/>
      <c r="AI146" s="33"/>
      <c r="AJ146" s="33"/>
      <c r="AK146" s="302">
        <f t="shared" si="15"/>
        <v>0</v>
      </c>
      <c r="AL146" s="352" t="str">
        <f t="shared" si="16"/>
        <v xml:space="preserve"> </v>
      </c>
    </row>
    <row r="147" spans="1:38">
      <c r="A147" s="297">
        <f t="shared" si="18"/>
        <v>0</v>
      </c>
      <c r="B147" s="33"/>
      <c r="C147" s="33"/>
      <c r="D147" s="33"/>
      <c r="E147" s="33"/>
      <c r="F147" s="299"/>
      <c r="G147" s="299"/>
      <c r="H147" s="297" t="str">
        <f t="shared" si="17"/>
        <v/>
      </c>
      <c r="I147" s="34"/>
      <c r="J147" s="317"/>
      <c r="K147" s="301">
        <v>0</v>
      </c>
      <c r="L147" s="317"/>
      <c r="M147" s="317"/>
      <c r="N147" s="36">
        <f t="shared" si="12"/>
        <v>0</v>
      </c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4"/>
      <c r="AC147" s="33"/>
      <c r="AD147" s="33"/>
      <c r="AE147" s="33"/>
      <c r="AF147" s="33"/>
      <c r="AG147" s="33"/>
      <c r="AH147" s="33"/>
      <c r="AI147" s="33"/>
      <c r="AJ147" s="33"/>
      <c r="AK147" s="302">
        <f t="shared" si="15"/>
        <v>0</v>
      </c>
      <c r="AL147" s="352" t="str">
        <f t="shared" si="16"/>
        <v xml:space="preserve"> </v>
      </c>
    </row>
    <row r="148" spans="1:38">
      <c r="A148" s="297">
        <f t="shared" si="18"/>
        <v>0</v>
      </c>
      <c r="B148" s="33"/>
      <c r="C148" s="33"/>
      <c r="D148" s="33"/>
      <c r="E148" s="33"/>
      <c r="F148" s="299"/>
      <c r="G148" s="299"/>
      <c r="H148" s="297" t="str">
        <f t="shared" si="17"/>
        <v/>
      </c>
      <c r="I148" s="34"/>
      <c r="J148" s="317"/>
      <c r="K148" s="301">
        <v>0</v>
      </c>
      <c r="L148" s="317"/>
      <c r="M148" s="317"/>
      <c r="N148" s="36">
        <f t="shared" si="12"/>
        <v>0</v>
      </c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4"/>
      <c r="AC148" s="33"/>
      <c r="AD148" s="33"/>
      <c r="AE148" s="33"/>
      <c r="AF148" s="33"/>
      <c r="AG148" s="33"/>
      <c r="AH148" s="33"/>
      <c r="AI148" s="33"/>
      <c r="AJ148" s="33"/>
      <c r="AK148" s="302">
        <f t="shared" si="15"/>
        <v>0</v>
      </c>
      <c r="AL148" s="352" t="str">
        <f t="shared" si="16"/>
        <v xml:space="preserve"> </v>
      </c>
    </row>
    <row r="149" spans="1:38">
      <c r="A149" s="297">
        <f t="shared" si="18"/>
        <v>0</v>
      </c>
      <c r="B149" s="33"/>
      <c r="C149" s="33"/>
      <c r="D149" s="33"/>
      <c r="E149" s="33"/>
      <c r="F149" s="299"/>
      <c r="G149" s="299"/>
      <c r="H149" s="297" t="str">
        <f t="shared" si="17"/>
        <v/>
      </c>
      <c r="I149" s="34"/>
      <c r="J149" s="317"/>
      <c r="K149" s="301">
        <v>0</v>
      </c>
      <c r="L149" s="317"/>
      <c r="M149" s="317"/>
      <c r="N149" s="36">
        <f t="shared" si="12"/>
        <v>0</v>
      </c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Y149" s="353"/>
      <c r="Z149" s="353"/>
      <c r="AA149" s="353"/>
      <c r="AB149" s="354"/>
      <c r="AC149" s="33"/>
      <c r="AD149" s="33"/>
      <c r="AE149" s="33"/>
      <c r="AF149" s="33"/>
      <c r="AG149" s="33"/>
      <c r="AH149" s="33"/>
      <c r="AI149" s="33"/>
      <c r="AJ149" s="33"/>
      <c r="AK149" s="302">
        <f t="shared" si="15"/>
        <v>0</v>
      </c>
      <c r="AL149" s="352" t="str">
        <f t="shared" si="16"/>
        <v xml:space="preserve"> </v>
      </c>
    </row>
    <row r="150" spans="1:38">
      <c r="A150" s="297">
        <f t="shared" si="18"/>
        <v>0</v>
      </c>
      <c r="B150" s="33"/>
      <c r="C150" s="33"/>
      <c r="D150" s="33"/>
      <c r="E150" s="33"/>
      <c r="F150" s="299"/>
      <c r="G150" s="299"/>
      <c r="H150" s="297" t="str">
        <f t="shared" si="17"/>
        <v/>
      </c>
      <c r="I150" s="34"/>
      <c r="J150" s="317"/>
      <c r="K150" s="301">
        <v>0</v>
      </c>
      <c r="L150" s="317"/>
      <c r="M150" s="317"/>
      <c r="N150" s="36">
        <f t="shared" si="12"/>
        <v>0</v>
      </c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Y150" s="353"/>
      <c r="Z150" s="353"/>
      <c r="AA150" s="353"/>
      <c r="AB150" s="354"/>
      <c r="AC150" s="33"/>
      <c r="AD150" s="33"/>
      <c r="AE150" s="33"/>
      <c r="AF150" s="33"/>
      <c r="AG150" s="33"/>
      <c r="AH150" s="33"/>
      <c r="AI150" s="33"/>
      <c r="AJ150" s="33"/>
      <c r="AK150" s="302">
        <f t="shared" si="15"/>
        <v>0</v>
      </c>
      <c r="AL150" s="352" t="str">
        <f t="shared" si="16"/>
        <v xml:space="preserve"> </v>
      </c>
    </row>
    <row r="151" spans="1:38">
      <c r="A151" s="297">
        <f t="shared" si="18"/>
        <v>0</v>
      </c>
      <c r="B151" s="33"/>
      <c r="C151" s="33"/>
      <c r="D151" s="33"/>
      <c r="E151" s="33"/>
      <c r="F151" s="299"/>
      <c r="G151" s="299"/>
      <c r="H151" s="297" t="str">
        <f t="shared" si="17"/>
        <v/>
      </c>
      <c r="I151" s="34"/>
      <c r="J151" s="317"/>
      <c r="K151" s="301">
        <v>0</v>
      </c>
      <c r="L151" s="317"/>
      <c r="M151" s="317"/>
      <c r="N151" s="36">
        <f t="shared" si="12"/>
        <v>0</v>
      </c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Y151" s="353"/>
      <c r="Z151" s="353"/>
      <c r="AA151" s="353"/>
      <c r="AB151" s="354"/>
      <c r="AC151" s="33"/>
      <c r="AD151" s="33"/>
      <c r="AE151" s="33"/>
      <c r="AF151" s="33"/>
      <c r="AG151" s="33"/>
      <c r="AH151" s="33"/>
      <c r="AI151" s="33"/>
      <c r="AJ151" s="33"/>
      <c r="AK151" s="302">
        <f t="shared" si="15"/>
        <v>0</v>
      </c>
      <c r="AL151" s="352" t="str">
        <f t="shared" si="16"/>
        <v xml:space="preserve"> </v>
      </c>
    </row>
    <row r="152" spans="1:38">
      <c r="A152" s="297">
        <f t="shared" si="18"/>
        <v>0</v>
      </c>
      <c r="B152" s="33"/>
      <c r="C152" s="33"/>
      <c r="D152" s="33"/>
      <c r="E152" s="33"/>
      <c r="F152" s="299"/>
      <c r="G152" s="299"/>
      <c r="H152" s="297" t="str">
        <f t="shared" si="17"/>
        <v/>
      </c>
      <c r="I152" s="34"/>
      <c r="J152" s="317"/>
      <c r="K152" s="301">
        <v>0</v>
      </c>
      <c r="L152" s="317"/>
      <c r="M152" s="317"/>
      <c r="N152" s="36">
        <f t="shared" si="12"/>
        <v>0</v>
      </c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3"/>
      <c r="Z152" s="353"/>
      <c r="AA152" s="353"/>
      <c r="AB152" s="354"/>
      <c r="AC152" s="33"/>
      <c r="AD152" s="33"/>
      <c r="AE152" s="33"/>
      <c r="AF152" s="33"/>
      <c r="AG152" s="33"/>
      <c r="AH152" s="33"/>
      <c r="AI152" s="33"/>
      <c r="AJ152" s="33"/>
      <c r="AK152" s="302">
        <f t="shared" si="15"/>
        <v>0</v>
      </c>
      <c r="AL152" s="352" t="str">
        <f t="shared" si="16"/>
        <v xml:space="preserve"> </v>
      </c>
    </row>
    <row r="153" spans="1:38">
      <c r="A153" s="297">
        <f t="shared" si="18"/>
        <v>0</v>
      </c>
      <c r="B153" s="33"/>
      <c r="C153" s="33"/>
      <c r="D153" s="33"/>
      <c r="E153" s="33"/>
      <c r="F153" s="299"/>
      <c r="G153" s="299"/>
      <c r="H153" s="297" t="str">
        <f t="shared" si="17"/>
        <v/>
      </c>
      <c r="I153" s="34"/>
      <c r="J153" s="317"/>
      <c r="K153" s="301">
        <v>0</v>
      </c>
      <c r="L153" s="317"/>
      <c r="M153" s="317"/>
      <c r="N153" s="36">
        <f t="shared" si="12"/>
        <v>0</v>
      </c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Y153" s="353"/>
      <c r="Z153" s="353"/>
      <c r="AA153" s="353"/>
      <c r="AB153" s="354"/>
      <c r="AC153" s="33"/>
      <c r="AD153" s="33"/>
      <c r="AE153" s="33"/>
      <c r="AF153" s="33"/>
      <c r="AG153" s="33"/>
      <c r="AH153" s="33"/>
      <c r="AI153" s="33"/>
      <c r="AJ153" s="33"/>
      <c r="AK153" s="302">
        <f t="shared" si="15"/>
        <v>0</v>
      </c>
      <c r="AL153" s="352" t="str">
        <f t="shared" si="16"/>
        <v xml:space="preserve"> </v>
      </c>
    </row>
    <row r="154" spans="1:38">
      <c r="A154" s="297">
        <f t="shared" si="18"/>
        <v>0</v>
      </c>
      <c r="B154" s="33"/>
      <c r="C154" s="33"/>
      <c r="D154" s="33"/>
      <c r="E154" s="33"/>
      <c r="F154" s="299"/>
      <c r="G154" s="299"/>
      <c r="H154" s="297" t="str">
        <f t="shared" si="17"/>
        <v/>
      </c>
      <c r="I154" s="34"/>
      <c r="J154" s="317"/>
      <c r="K154" s="301">
        <v>0</v>
      </c>
      <c r="L154" s="317"/>
      <c r="M154" s="317"/>
      <c r="N154" s="36">
        <f t="shared" si="12"/>
        <v>0</v>
      </c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Y154" s="353"/>
      <c r="Z154" s="353"/>
      <c r="AA154" s="353"/>
      <c r="AB154" s="354"/>
      <c r="AC154" s="33"/>
      <c r="AD154" s="33"/>
      <c r="AE154" s="33"/>
      <c r="AF154" s="33"/>
      <c r="AG154" s="33"/>
      <c r="AH154" s="33"/>
      <c r="AI154" s="33"/>
      <c r="AJ154" s="33"/>
      <c r="AK154" s="302">
        <f t="shared" si="15"/>
        <v>0</v>
      </c>
      <c r="AL154" s="352" t="str">
        <f t="shared" si="16"/>
        <v xml:space="preserve"> </v>
      </c>
    </row>
    <row r="155" spans="1:38">
      <c r="A155" s="297">
        <f t="shared" si="18"/>
        <v>0</v>
      </c>
      <c r="B155" s="33"/>
      <c r="C155" s="33"/>
      <c r="D155" s="33"/>
      <c r="E155" s="33"/>
      <c r="F155" s="299"/>
      <c r="G155" s="299"/>
      <c r="H155" s="297" t="str">
        <f t="shared" si="17"/>
        <v/>
      </c>
      <c r="I155" s="34"/>
      <c r="J155" s="317"/>
      <c r="K155" s="301">
        <v>0</v>
      </c>
      <c r="L155" s="317"/>
      <c r="M155" s="317"/>
      <c r="N155" s="36">
        <f t="shared" si="12"/>
        <v>0</v>
      </c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Y155" s="353"/>
      <c r="Z155" s="353"/>
      <c r="AA155" s="353"/>
      <c r="AB155" s="354"/>
      <c r="AC155" s="33"/>
      <c r="AD155" s="33"/>
      <c r="AE155" s="33"/>
      <c r="AF155" s="33"/>
      <c r="AG155" s="33"/>
      <c r="AH155" s="33"/>
      <c r="AI155" s="33"/>
      <c r="AJ155" s="33"/>
      <c r="AK155" s="302">
        <f t="shared" si="15"/>
        <v>0</v>
      </c>
      <c r="AL155" s="352" t="str">
        <f t="shared" si="16"/>
        <v xml:space="preserve"> </v>
      </c>
    </row>
    <row r="156" spans="1:38">
      <c r="A156" s="297">
        <f t="shared" si="18"/>
        <v>0</v>
      </c>
      <c r="B156" s="33"/>
      <c r="C156" s="33"/>
      <c r="D156" s="33"/>
      <c r="E156" s="33"/>
      <c r="F156" s="299"/>
      <c r="G156" s="299"/>
      <c r="H156" s="297" t="str">
        <f t="shared" si="17"/>
        <v/>
      </c>
      <c r="I156" s="34"/>
      <c r="J156" s="317"/>
      <c r="K156" s="301">
        <v>0</v>
      </c>
      <c r="L156" s="317"/>
      <c r="M156" s="317"/>
      <c r="N156" s="36">
        <f t="shared" si="12"/>
        <v>0</v>
      </c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Y156" s="353"/>
      <c r="Z156" s="353"/>
      <c r="AA156" s="353"/>
      <c r="AB156" s="354"/>
      <c r="AC156" s="33"/>
      <c r="AD156" s="33"/>
      <c r="AE156" s="33"/>
      <c r="AF156" s="33"/>
      <c r="AG156" s="33"/>
      <c r="AH156" s="33"/>
      <c r="AI156" s="33"/>
      <c r="AJ156" s="33"/>
      <c r="AK156" s="302">
        <f t="shared" si="15"/>
        <v>0</v>
      </c>
      <c r="AL156" s="352" t="str">
        <f t="shared" si="16"/>
        <v xml:space="preserve"> </v>
      </c>
    </row>
    <row r="157" spans="1:38">
      <c r="A157" s="297">
        <f t="shared" si="18"/>
        <v>0</v>
      </c>
      <c r="B157" s="33"/>
      <c r="C157" s="33"/>
      <c r="D157" s="33"/>
      <c r="E157" s="33"/>
      <c r="F157" s="299"/>
      <c r="G157" s="299"/>
      <c r="H157" s="297" t="str">
        <f t="shared" si="17"/>
        <v/>
      </c>
      <c r="I157" s="34"/>
      <c r="J157" s="317"/>
      <c r="K157" s="301">
        <v>0</v>
      </c>
      <c r="L157" s="317"/>
      <c r="M157" s="317"/>
      <c r="N157" s="36">
        <f t="shared" si="12"/>
        <v>0</v>
      </c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4"/>
      <c r="AC157" s="33"/>
      <c r="AD157" s="33"/>
      <c r="AE157" s="33"/>
      <c r="AF157" s="33"/>
      <c r="AG157" s="33"/>
      <c r="AH157" s="33"/>
      <c r="AI157" s="33"/>
      <c r="AJ157" s="33"/>
      <c r="AK157" s="302">
        <f t="shared" si="15"/>
        <v>0</v>
      </c>
      <c r="AL157" s="352" t="str">
        <f t="shared" si="16"/>
        <v xml:space="preserve"> </v>
      </c>
    </row>
    <row r="158" spans="1:38">
      <c r="A158" s="297">
        <f t="shared" si="18"/>
        <v>0</v>
      </c>
      <c r="B158" s="33"/>
      <c r="C158" s="33"/>
      <c r="D158" s="33"/>
      <c r="E158" s="33"/>
      <c r="F158" s="299"/>
      <c r="G158" s="299"/>
      <c r="H158" s="297" t="str">
        <f t="shared" si="17"/>
        <v/>
      </c>
      <c r="I158" s="34"/>
      <c r="J158" s="317"/>
      <c r="K158" s="301">
        <v>0</v>
      </c>
      <c r="L158" s="317"/>
      <c r="M158" s="317"/>
      <c r="N158" s="36">
        <f t="shared" si="12"/>
        <v>0</v>
      </c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Y158" s="353"/>
      <c r="Z158" s="353"/>
      <c r="AA158" s="353"/>
      <c r="AB158" s="354"/>
      <c r="AC158" s="33"/>
      <c r="AD158" s="33"/>
      <c r="AE158" s="33"/>
      <c r="AF158" s="33"/>
      <c r="AG158" s="33"/>
      <c r="AH158" s="33"/>
      <c r="AI158" s="33"/>
      <c r="AJ158" s="33"/>
      <c r="AK158" s="302">
        <f t="shared" si="15"/>
        <v>0</v>
      </c>
      <c r="AL158" s="352" t="str">
        <f t="shared" si="16"/>
        <v xml:space="preserve"> </v>
      </c>
    </row>
    <row r="159" spans="1:38">
      <c r="A159" s="297">
        <f t="shared" si="18"/>
        <v>0</v>
      </c>
      <c r="B159" s="33"/>
      <c r="C159" s="33"/>
      <c r="D159" s="33"/>
      <c r="E159" s="33"/>
      <c r="F159" s="299"/>
      <c r="G159" s="299"/>
      <c r="H159" s="297" t="str">
        <f t="shared" si="17"/>
        <v/>
      </c>
      <c r="I159" s="34"/>
      <c r="J159" s="317"/>
      <c r="K159" s="301">
        <v>0</v>
      </c>
      <c r="L159" s="317"/>
      <c r="M159" s="317"/>
      <c r="N159" s="36">
        <f t="shared" si="12"/>
        <v>0</v>
      </c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Y159" s="353"/>
      <c r="Z159" s="353"/>
      <c r="AA159" s="353"/>
      <c r="AB159" s="354"/>
      <c r="AC159" s="33"/>
      <c r="AD159" s="33"/>
      <c r="AE159" s="33"/>
      <c r="AF159" s="33"/>
      <c r="AG159" s="33"/>
      <c r="AH159" s="33"/>
      <c r="AI159" s="33"/>
      <c r="AJ159" s="33"/>
      <c r="AK159" s="302">
        <f t="shared" si="15"/>
        <v>0</v>
      </c>
      <c r="AL159" s="352" t="str">
        <f t="shared" si="16"/>
        <v xml:space="preserve"> </v>
      </c>
    </row>
    <row r="160" spans="1:38">
      <c r="A160" s="297">
        <f t="shared" si="18"/>
        <v>0</v>
      </c>
      <c r="B160" s="33"/>
      <c r="C160" s="33"/>
      <c r="D160" s="33"/>
      <c r="E160" s="33"/>
      <c r="F160" s="299"/>
      <c r="G160" s="299"/>
      <c r="H160" s="297" t="str">
        <f t="shared" si="17"/>
        <v/>
      </c>
      <c r="I160" s="34"/>
      <c r="J160" s="317"/>
      <c r="K160" s="301">
        <v>0</v>
      </c>
      <c r="L160" s="317"/>
      <c r="M160" s="317"/>
      <c r="N160" s="36">
        <f t="shared" si="12"/>
        <v>0</v>
      </c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Y160" s="353"/>
      <c r="Z160" s="353"/>
      <c r="AA160" s="353"/>
      <c r="AB160" s="354"/>
      <c r="AC160" s="33"/>
      <c r="AD160" s="33"/>
      <c r="AE160" s="33"/>
      <c r="AF160" s="33"/>
      <c r="AG160" s="33"/>
      <c r="AH160" s="33"/>
      <c r="AI160" s="33"/>
      <c r="AJ160" s="33"/>
      <c r="AK160" s="302">
        <f t="shared" si="15"/>
        <v>0</v>
      </c>
      <c r="AL160" s="352" t="str">
        <f t="shared" si="16"/>
        <v xml:space="preserve"> </v>
      </c>
    </row>
    <row r="161" spans="1:38">
      <c r="A161" s="297">
        <f t="shared" si="18"/>
        <v>0</v>
      </c>
      <c r="B161" s="33"/>
      <c r="C161" s="33"/>
      <c r="D161" s="33"/>
      <c r="E161" s="33"/>
      <c r="F161" s="299"/>
      <c r="G161" s="299"/>
      <c r="H161" s="297" t="str">
        <f t="shared" si="17"/>
        <v/>
      </c>
      <c r="I161" s="34"/>
      <c r="J161" s="317"/>
      <c r="K161" s="301">
        <v>0</v>
      </c>
      <c r="L161" s="317"/>
      <c r="M161" s="317"/>
      <c r="N161" s="36">
        <f t="shared" si="12"/>
        <v>0</v>
      </c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Y161" s="353"/>
      <c r="Z161" s="353"/>
      <c r="AA161" s="353"/>
      <c r="AB161" s="354"/>
      <c r="AC161" s="33"/>
      <c r="AD161" s="33"/>
      <c r="AE161" s="33"/>
      <c r="AF161" s="33"/>
      <c r="AG161" s="33"/>
      <c r="AH161" s="33"/>
      <c r="AI161" s="33"/>
      <c r="AJ161" s="33"/>
      <c r="AK161" s="302">
        <f t="shared" si="15"/>
        <v>0</v>
      </c>
      <c r="AL161" s="352" t="str">
        <f t="shared" si="16"/>
        <v xml:space="preserve"> </v>
      </c>
    </row>
    <row r="162" spans="1:38">
      <c r="A162" s="297">
        <f t="shared" si="18"/>
        <v>0</v>
      </c>
      <c r="B162" s="33"/>
      <c r="C162" s="33"/>
      <c r="D162" s="33"/>
      <c r="E162" s="33"/>
      <c r="F162" s="299"/>
      <c r="G162" s="299"/>
      <c r="H162" s="297" t="str">
        <f t="shared" si="17"/>
        <v/>
      </c>
      <c r="I162" s="34"/>
      <c r="J162" s="317"/>
      <c r="K162" s="301">
        <v>0</v>
      </c>
      <c r="L162" s="317"/>
      <c r="M162" s="317"/>
      <c r="N162" s="36">
        <f t="shared" si="12"/>
        <v>0</v>
      </c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4"/>
      <c r="AC162" s="33"/>
      <c r="AD162" s="33"/>
      <c r="AE162" s="33"/>
      <c r="AF162" s="33"/>
      <c r="AG162" s="33"/>
      <c r="AH162" s="33"/>
      <c r="AI162" s="33"/>
      <c r="AJ162" s="33"/>
      <c r="AK162" s="302">
        <f t="shared" si="15"/>
        <v>0</v>
      </c>
      <c r="AL162" s="352" t="str">
        <f t="shared" si="16"/>
        <v xml:space="preserve"> </v>
      </c>
    </row>
    <row r="163" spans="1:38">
      <c r="A163" s="297">
        <f t="shared" si="18"/>
        <v>0</v>
      </c>
      <c r="B163" s="33"/>
      <c r="C163" s="33"/>
      <c r="D163" s="33"/>
      <c r="E163" s="33"/>
      <c r="F163" s="299"/>
      <c r="G163" s="299"/>
      <c r="H163" s="297" t="str">
        <f t="shared" si="17"/>
        <v/>
      </c>
      <c r="I163" s="34"/>
      <c r="J163" s="317"/>
      <c r="K163" s="301">
        <v>0</v>
      </c>
      <c r="L163" s="317"/>
      <c r="M163" s="317"/>
      <c r="N163" s="36">
        <f t="shared" si="12"/>
        <v>0</v>
      </c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Y163" s="353"/>
      <c r="Z163" s="353"/>
      <c r="AA163" s="353"/>
      <c r="AB163" s="354"/>
      <c r="AC163" s="33"/>
      <c r="AD163" s="33"/>
      <c r="AE163" s="33"/>
      <c r="AF163" s="33"/>
      <c r="AG163" s="33"/>
      <c r="AH163" s="33"/>
      <c r="AI163" s="33"/>
      <c r="AJ163" s="33"/>
      <c r="AK163" s="302">
        <f t="shared" si="15"/>
        <v>0</v>
      </c>
      <c r="AL163" s="352" t="str">
        <f t="shared" si="16"/>
        <v xml:space="preserve"> </v>
      </c>
    </row>
    <row r="164" spans="1:38">
      <c r="A164" s="297">
        <f t="shared" si="18"/>
        <v>0</v>
      </c>
      <c r="B164" s="33"/>
      <c r="C164" s="33"/>
      <c r="D164" s="33"/>
      <c r="E164" s="33"/>
      <c r="F164" s="299"/>
      <c r="G164" s="299"/>
      <c r="H164" s="297" t="str">
        <f t="shared" si="17"/>
        <v/>
      </c>
      <c r="I164" s="34"/>
      <c r="J164" s="317"/>
      <c r="K164" s="301">
        <v>0</v>
      </c>
      <c r="L164" s="317"/>
      <c r="M164" s="317"/>
      <c r="N164" s="36">
        <f t="shared" si="12"/>
        <v>0</v>
      </c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3"/>
      <c r="Z164" s="353"/>
      <c r="AA164" s="353"/>
      <c r="AB164" s="354"/>
      <c r="AC164" s="33"/>
      <c r="AD164" s="33"/>
      <c r="AE164" s="33"/>
      <c r="AF164" s="33"/>
      <c r="AG164" s="33"/>
      <c r="AH164" s="33"/>
      <c r="AI164" s="33"/>
      <c r="AJ164" s="33"/>
      <c r="AK164" s="302">
        <f t="shared" si="15"/>
        <v>0</v>
      </c>
      <c r="AL164" s="352" t="str">
        <f t="shared" si="16"/>
        <v xml:space="preserve"> </v>
      </c>
    </row>
    <row r="165" spans="1:38">
      <c r="A165" s="297">
        <f t="shared" si="18"/>
        <v>0</v>
      </c>
      <c r="B165" s="33"/>
      <c r="C165" s="33"/>
      <c r="D165" s="33"/>
      <c r="E165" s="33"/>
      <c r="F165" s="299"/>
      <c r="G165" s="299"/>
      <c r="H165" s="297" t="str">
        <f t="shared" si="17"/>
        <v/>
      </c>
      <c r="I165" s="34"/>
      <c r="J165" s="317"/>
      <c r="K165" s="301">
        <v>0</v>
      </c>
      <c r="L165" s="317"/>
      <c r="M165" s="317"/>
      <c r="N165" s="36">
        <f t="shared" si="12"/>
        <v>0</v>
      </c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Y165" s="353"/>
      <c r="Z165" s="353"/>
      <c r="AA165" s="353"/>
      <c r="AB165" s="354"/>
      <c r="AC165" s="33"/>
      <c r="AD165" s="33"/>
      <c r="AE165" s="33"/>
      <c r="AF165" s="33"/>
      <c r="AG165" s="33"/>
      <c r="AH165" s="33"/>
      <c r="AI165" s="33"/>
      <c r="AJ165" s="33"/>
      <c r="AK165" s="302">
        <f t="shared" si="15"/>
        <v>0</v>
      </c>
      <c r="AL165" s="352" t="str">
        <f t="shared" si="16"/>
        <v xml:space="preserve"> </v>
      </c>
    </row>
    <row r="166" spans="1:38">
      <c r="A166" s="297">
        <f t="shared" si="18"/>
        <v>0</v>
      </c>
      <c r="B166" s="33"/>
      <c r="C166" s="33"/>
      <c r="D166" s="33"/>
      <c r="E166" s="33"/>
      <c r="F166" s="299"/>
      <c r="G166" s="299"/>
      <c r="H166" s="297" t="str">
        <f t="shared" si="17"/>
        <v/>
      </c>
      <c r="I166" s="34"/>
      <c r="J166" s="317"/>
      <c r="K166" s="301">
        <v>0</v>
      </c>
      <c r="L166" s="317"/>
      <c r="M166" s="317"/>
      <c r="N166" s="36">
        <f t="shared" ref="N166:N191" si="19">IF(M166&gt;0,IF(K166&gt;0,K166,(M166/I166)),0)</f>
        <v>0</v>
      </c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Y166" s="353"/>
      <c r="Z166" s="353"/>
      <c r="AA166" s="353"/>
      <c r="AB166" s="354"/>
      <c r="AC166" s="33"/>
      <c r="AD166" s="33"/>
      <c r="AE166" s="33"/>
      <c r="AF166" s="33"/>
      <c r="AG166" s="33"/>
      <c r="AH166" s="33"/>
      <c r="AI166" s="33"/>
      <c r="AJ166" s="33"/>
      <c r="AK166" s="302">
        <f t="shared" si="15"/>
        <v>0</v>
      </c>
      <c r="AL166" s="352" t="str">
        <f t="shared" si="16"/>
        <v xml:space="preserve"> </v>
      </c>
    </row>
    <row r="167" spans="1:38">
      <c r="A167" s="297">
        <f t="shared" si="18"/>
        <v>0</v>
      </c>
      <c r="B167" s="33"/>
      <c r="C167" s="33"/>
      <c r="D167" s="33"/>
      <c r="E167" s="33"/>
      <c r="F167" s="299"/>
      <c r="G167" s="299"/>
      <c r="H167" s="297" t="str">
        <f t="shared" si="17"/>
        <v/>
      </c>
      <c r="I167" s="34"/>
      <c r="J167" s="317"/>
      <c r="K167" s="301">
        <v>0</v>
      </c>
      <c r="L167" s="317"/>
      <c r="M167" s="317"/>
      <c r="N167" s="36">
        <f t="shared" si="19"/>
        <v>0</v>
      </c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Y167" s="353"/>
      <c r="Z167" s="353"/>
      <c r="AA167" s="353"/>
      <c r="AB167" s="354"/>
      <c r="AC167" s="33"/>
      <c r="AD167" s="33"/>
      <c r="AE167" s="33"/>
      <c r="AF167" s="33"/>
      <c r="AG167" s="33"/>
      <c r="AH167" s="33"/>
      <c r="AI167" s="33"/>
      <c r="AJ167" s="33"/>
      <c r="AK167" s="302">
        <f t="shared" si="15"/>
        <v>0</v>
      </c>
      <c r="AL167" s="352" t="str">
        <f t="shared" si="16"/>
        <v xml:space="preserve"> </v>
      </c>
    </row>
    <row r="168" spans="1:38">
      <c r="A168" s="297">
        <f t="shared" si="18"/>
        <v>0</v>
      </c>
      <c r="B168" s="33"/>
      <c r="C168" s="33"/>
      <c r="D168" s="33"/>
      <c r="E168" s="33"/>
      <c r="F168" s="299"/>
      <c r="G168" s="299"/>
      <c r="H168" s="297" t="str">
        <f t="shared" si="17"/>
        <v/>
      </c>
      <c r="I168" s="34"/>
      <c r="J168" s="317"/>
      <c r="K168" s="301">
        <v>0</v>
      </c>
      <c r="L168" s="317"/>
      <c r="M168" s="317"/>
      <c r="N168" s="36">
        <f t="shared" si="19"/>
        <v>0</v>
      </c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Y168" s="353"/>
      <c r="Z168" s="353"/>
      <c r="AA168" s="353"/>
      <c r="AB168" s="354"/>
      <c r="AC168" s="33"/>
      <c r="AD168" s="33"/>
      <c r="AE168" s="33"/>
      <c r="AF168" s="33"/>
      <c r="AG168" s="33"/>
      <c r="AH168" s="33"/>
      <c r="AI168" s="33"/>
      <c r="AJ168" s="33"/>
      <c r="AK168" s="302">
        <f t="shared" ref="AK168:AK194" si="20">SUM(O168:AJ168)</f>
        <v>0</v>
      </c>
      <c r="AL168" s="352" t="str">
        <f t="shared" ref="AL168:AL194" si="21">IF(AK168=I168," ","Total Hours Paid does not match Total Hours Per Employee")</f>
        <v xml:space="preserve"> </v>
      </c>
    </row>
    <row r="169" spans="1:38">
      <c r="A169" s="297">
        <f t="shared" si="18"/>
        <v>0</v>
      </c>
      <c r="B169" s="33"/>
      <c r="C169" s="33"/>
      <c r="D169" s="33"/>
      <c r="E169" s="33"/>
      <c r="F169" s="299"/>
      <c r="G169" s="299"/>
      <c r="H169" s="297" t="str">
        <f t="shared" si="17"/>
        <v/>
      </c>
      <c r="I169" s="34"/>
      <c r="J169" s="317"/>
      <c r="K169" s="301">
        <v>0</v>
      </c>
      <c r="L169" s="317"/>
      <c r="M169" s="317"/>
      <c r="N169" s="36">
        <f t="shared" si="19"/>
        <v>0</v>
      </c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Y169" s="353"/>
      <c r="Z169" s="353"/>
      <c r="AA169" s="353"/>
      <c r="AB169" s="354"/>
      <c r="AC169" s="33"/>
      <c r="AD169" s="33"/>
      <c r="AE169" s="33"/>
      <c r="AF169" s="33"/>
      <c r="AG169" s="33"/>
      <c r="AH169" s="33"/>
      <c r="AI169" s="33"/>
      <c r="AJ169" s="33"/>
      <c r="AK169" s="302">
        <f t="shared" si="20"/>
        <v>0</v>
      </c>
      <c r="AL169" s="352" t="str">
        <f t="shared" si="21"/>
        <v xml:space="preserve"> </v>
      </c>
    </row>
    <row r="170" spans="1:38">
      <c r="A170" s="297">
        <f t="shared" si="18"/>
        <v>0</v>
      </c>
      <c r="B170" s="33"/>
      <c r="C170" s="33"/>
      <c r="D170" s="33"/>
      <c r="E170" s="33"/>
      <c r="F170" s="299"/>
      <c r="G170" s="299"/>
      <c r="H170" s="297" t="str">
        <f t="shared" si="17"/>
        <v/>
      </c>
      <c r="I170" s="34"/>
      <c r="J170" s="317"/>
      <c r="K170" s="301">
        <v>0</v>
      </c>
      <c r="L170" s="317"/>
      <c r="M170" s="317"/>
      <c r="N170" s="36">
        <f t="shared" si="19"/>
        <v>0</v>
      </c>
      <c r="O170" s="353"/>
      <c r="P170" s="353"/>
      <c r="Q170" s="353"/>
      <c r="R170" s="353"/>
      <c r="S170" s="353"/>
      <c r="T170" s="353"/>
      <c r="U170" s="353"/>
      <c r="V170" s="353"/>
      <c r="W170" s="353"/>
      <c r="X170" s="353"/>
      <c r="Y170" s="353"/>
      <c r="Z170" s="353"/>
      <c r="AA170" s="353"/>
      <c r="AB170" s="354"/>
      <c r="AC170" s="33"/>
      <c r="AD170" s="33"/>
      <c r="AE170" s="33"/>
      <c r="AF170" s="33"/>
      <c r="AG170" s="33"/>
      <c r="AH170" s="33"/>
      <c r="AI170" s="33"/>
      <c r="AJ170" s="33"/>
      <c r="AK170" s="302">
        <f t="shared" si="20"/>
        <v>0</v>
      </c>
      <c r="AL170" s="352" t="str">
        <f t="shared" si="21"/>
        <v xml:space="preserve"> </v>
      </c>
    </row>
    <row r="171" spans="1:38">
      <c r="A171" s="297">
        <f t="shared" si="18"/>
        <v>0</v>
      </c>
      <c r="B171" s="33"/>
      <c r="C171" s="33"/>
      <c r="D171" s="33"/>
      <c r="E171" s="33"/>
      <c r="F171" s="299"/>
      <c r="G171" s="299"/>
      <c r="H171" s="297" t="str">
        <f t="shared" si="17"/>
        <v/>
      </c>
      <c r="I171" s="34"/>
      <c r="J171" s="317"/>
      <c r="K171" s="301">
        <v>0</v>
      </c>
      <c r="L171" s="317"/>
      <c r="M171" s="317"/>
      <c r="N171" s="36">
        <f t="shared" si="19"/>
        <v>0</v>
      </c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4"/>
      <c r="AC171" s="33"/>
      <c r="AD171" s="33"/>
      <c r="AE171" s="33"/>
      <c r="AF171" s="33"/>
      <c r="AG171" s="33"/>
      <c r="AH171" s="33"/>
      <c r="AI171" s="33"/>
      <c r="AJ171" s="33"/>
      <c r="AK171" s="302">
        <f t="shared" si="20"/>
        <v>0</v>
      </c>
      <c r="AL171" s="352" t="str">
        <f t="shared" si="21"/>
        <v xml:space="preserve"> </v>
      </c>
    </row>
    <row r="172" spans="1:38">
      <c r="A172" s="297">
        <f t="shared" si="18"/>
        <v>0</v>
      </c>
      <c r="B172" s="33"/>
      <c r="C172" s="33"/>
      <c r="D172" s="33"/>
      <c r="E172" s="33"/>
      <c r="F172" s="299"/>
      <c r="G172" s="299"/>
      <c r="H172" s="297" t="str">
        <f t="shared" si="17"/>
        <v/>
      </c>
      <c r="I172" s="34"/>
      <c r="J172" s="317"/>
      <c r="K172" s="301">
        <v>0</v>
      </c>
      <c r="L172" s="317"/>
      <c r="M172" s="317"/>
      <c r="N172" s="36">
        <f t="shared" si="19"/>
        <v>0</v>
      </c>
      <c r="O172" s="353"/>
      <c r="P172" s="353"/>
      <c r="Q172" s="353"/>
      <c r="R172" s="353"/>
      <c r="S172" s="353"/>
      <c r="T172" s="353"/>
      <c r="U172" s="353"/>
      <c r="V172" s="353"/>
      <c r="W172" s="353"/>
      <c r="X172" s="353"/>
      <c r="Y172" s="353"/>
      <c r="Z172" s="353"/>
      <c r="AA172" s="353"/>
      <c r="AB172" s="354"/>
      <c r="AC172" s="33"/>
      <c r="AD172" s="33"/>
      <c r="AE172" s="33"/>
      <c r="AF172" s="33"/>
      <c r="AG172" s="33"/>
      <c r="AH172" s="33"/>
      <c r="AI172" s="33"/>
      <c r="AJ172" s="33"/>
      <c r="AK172" s="302">
        <f t="shared" si="20"/>
        <v>0</v>
      </c>
      <c r="AL172" s="352" t="str">
        <f t="shared" si="21"/>
        <v xml:space="preserve"> </v>
      </c>
    </row>
    <row r="173" spans="1:38">
      <c r="A173" s="297">
        <f t="shared" si="18"/>
        <v>0</v>
      </c>
      <c r="B173" s="33"/>
      <c r="C173" s="33"/>
      <c r="D173" s="33"/>
      <c r="E173" s="33"/>
      <c r="F173" s="299"/>
      <c r="G173" s="299"/>
      <c r="H173" s="297" t="str">
        <f t="shared" si="17"/>
        <v/>
      </c>
      <c r="I173" s="34"/>
      <c r="J173" s="317"/>
      <c r="K173" s="301">
        <v>0</v>
      </c>
      <c r="L173" s="317"/>
      <c r="M173" s="317"/>
      <c r="N173" s="36">
        <f t="shared" si="19"/>
        <v>0</v>
      </c>
      <c r="O173" s="353"/>
      <c r="P173" s="353"/>
      <c r="Q173" s="353"/>
      <c r="R173" s="353"/>
      <c r="S173" s="353"/>
      <c r="T173" s="353"/>
      <c r="U173" s="353"/>
      <c r="V173" s="353"/>
      <c r="W173" s="353"/>
      <c r="X173" s="353"/>
      <c r="Y173" s="353"/>
      <c r="Z173" s="353"/>
      <c r="AA173" s="353"/>
      <c r="AB173" s="354"/>
      <c r="AC173" s="33"/>
      <c r="AD173" s="33"/>
      <c r="AE173" s="33"/>
      <c r="AF173" s="33"/>
      <c r="AG173" s="33"/>
      <c r="AH173" s="33"/>
      <c r="AI173" s="33"/>
      <c r="AJ173" s="33"/>
      <c r="AK173" s="302">
        <f t="shared" si="20"/>
        <v>0</v>
      </c>
      <c r="AL173" s="352" t="str">
        <f t="shared" si="21"/>
        <v xml:space="preserve"> </v>
      </c>
    </row>
    <row r="174" spans="1:38">
      <c r="A174" s="297">
        <f t="shared" si="18"/>
        <v>0</v>
      </c>
      <c r="B174" s="33"/>
      <c r="C174" s="33"/>
      <c r="D174" s="33"/>
      <c r="E174" s="33"/>
      <c r="F174" s="299"/>
      <c r="G174" s="299"/>
      <c r="H174" s="297" t="str">
        <f t="shared" si="17"/>
        <v/>
      </c>
      <c r="I174" s="34"/>
      <c r="J174" s="317"/>
      <c r="K174" s="301">
        <v>0</v>
      </c>
      <c r="L174" s="317"/>
      <c r="M174" s="317"/>
      <c r="N174" s="36">
        <f t="shared" si="19"/>
        <v>0</v>
      </c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4"/>
      <c r="AC174" s="33"/>
      <c r="AD174" s="33"/>
      <c r="AE174" s="33"/>
      <c r="AF174" s="33"/>
      <c r="AG174" s="33"/>
      <c r="AH174" s="33"/>
      <c r="AI174" s="33"/>
      <c r="AJ174" s="33"/>
      <c r="AK174" s="302">
        <f t="shared" si="20"/>
        <v>0</v>
      </c>
      <c r="AL174" s="352" t="str">
        <f t="shared" si="21"/>
        <v xml:space="preserve"> </v>
      </c>
    </row>
    <row r="175" spans="1:38">
      <c r="A175" s="297">
        <f t="shared" si="18"/>
        <v>0</v>
      </c>
      <c r="B175" s="33"/>
      <c r="C175" s="33"/>
      <c r="D175" s="33"/>
      <c r="E175" s="33"/>
      <c r="F175" s="299"/>
      <c r="G175" s="299"/>
      <c r="H175" s="297" t="str">
        <f t="shared" si="17"/>
        <v/>
      </c>
      <c r="I175" s="34"/>
      <c r="J175" s="317"/>
      <c r="K175" s="301">
        <v>0</v>
      </c>
      <c r="L175" s="317"/>
      <c r="M175" s="317"/>
      <c r="N175" s="36">
        <f t="shared" si="19"/>
        <v>0</v>
      </c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53"/>
      <c r="AA175" s="353"/>
      <c r="AB175" s="354"/>
      <c r="AC175" s="33"/>
      <c r="AD175" s="33"/>
      <c r="AE175" s="33"/>
      <c r="AF175" s="33"/>
      <c r="AG175" s="33"/>
      <c r="AH175" s="33"/>
      <c r="AI175" s="33"/>
      <c r="AJ175" s="33"/>
      <c r="AK175" s="302">
        <f t="shared" si="20"/>
        <v>0</v>
      </c>
      <c r="AL175" s="352" t="str">
        <f t="shared" si="21"/>
        <v xml:space="preserve"> </v>
      </c>
    </row>
    <row r="176" spans="1:38">
      <c r="A176" s="297">
        <f t="shared" si="18"/>
        <v>0</v>
      </c>
      <c r="B176" s="33"/>
      <c r="C176" s="33"/>
      <c r="D176" s="33"/>
      <c r="E176" s="33"/>
      <c r="F176" s="299"/>
      <c r="G176" s="299"/>
      <c r="H176" s="297" t="str">
        <f t="shared" si="17"/>
        <v/>
      </c>
      <c r="I176" s="34"/>
      <c r="J176" s="317"/>
      <c r="K176" s="301">
        <v>0</v>
      </c>
      <c r="L176" s="317"/>
      <c r="M176" s="317"/>
      <c r="N176" s="36">
        <f t="shared" si="19"/>
        <v>0</v>
      </c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4"/>
      <c r="AC176" s="33"/>
      <c r="AD176" s="33"/>
      <c r="AE176" s="33"/>
      <c r="AF176" s="33"/>
      <c r="AG176" s="33"/>
      <c r="AH176" s="33"/>
      <c r="AI176" s="33"/>
      <c r="AJ176" s="33"/>
      <c r="AK176" s="302">
        <f t="shared" si="20"/>
        <v>0</v>
      </c>
      <c r="AL176" s="352" t="str">
        <f t="shared" si="21"/>
        <v xml:space="preserve"> </v>
      </c>
    </row>
    <row r="177" spans="1:38">
      <c r="A177" s="297">
        <f t="shared" si="18"/>
        <v>0</v>
      </c>
      <c r="B177" s="33"/>
      <c r="C177" s="33"/>
      <c r="D177" s="33"/>
      <c r="E177" s="33"/>
      <c r="F177" s="299"/>
      <c r="G177" s="299"/>
      <c r="H177" s="297" t="str">
        <f t="shared" si="17"/>
        <v/>
      </c>
      <c r="I177" s="34"/>
      <c r="J177" s="317"/>
      <c r="K177" s="301">
        <v>0</v>
      </c>
      <c r="L177" s="317"/>
      <c r="M177" s="317"/>
      <c r="N177" s="36">
        <f t="shared" si="19"/>
        <v>0</v>
      </c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4"/>
      <c r="AC177" s="33"/>
      <c r="AD177" s="33"/>
      <c r="AE177" s="33"/>
      <c r="AF177" s="33"/>
      <c r="AG177" s="33"/>
      <c r="AH177" s="33"/>
      <c r="AI177" s="33"/>
      <c r="AJ177" s="33"/>
      <c r="AK177" s="302">
        <f t="shared" si="20"/>
        <v>0</v>
      </c>
      <c r="AL177" s="352" t="str">
        <f t="shared" si="21"/>
        <v xml:space="preserve"> </v>
      </c>
    </row>
    <row r="178" spans="1:38">
      <c r="A178" s="297">
        <f t="shared" si="18"/>
        <v>0</v>
      </c>
      <c r="B178" s="33"/>
      <c r="C178" s="33"/>
      <c r="D178" s="33"/>
      <c r="E178" s="33"/>
      <c r="F178" s="299"/>
      <c r="G178" s="299"/>
      <c r="H178" s="297" t="str">
        <f t="shared" si="17"/>
        <v/>
      </c>
      <c r="I178" s="34"/>
      <c r="J178" s="317"/>
      <c r="K178" s="301">
        <v>0</v>
      </c>
      <c r="L178" s="317"/>
      <c r="M178" s="317"/>
      <c r="N178" s="36">
        <f t="shared" si="19"/>
        <v>0</v>
      </c>
      <c r="O178" s="353"/>
      <c r="P178" s="353"/>
      <c r="Q178" s="353"/>
      <c r="R178" s="353"/>
      <c r="S178" s="353"/>
      <c r="T178" s="353"/>
      <c r="U178" s="353"/>
      <c r="V178" s="353"/>
      <c r="W178" s="353"/>
      <c r="X178" s="353"/>
      <c r="Y178" s="353"/>
      <c r="Z178" s="353"/>
      <c r="AA178" s="353"/>
      <c r="AB178" s="354"/>
      <c r="AC178" s="33"/>
      <c r="AD178" s="33"/>
      <c r="AE178" s="33"/>
      <c r="AF178" s="33"/>
      <c r="AG178" s="33"/>
      <c r="AH178" s="33"/>
      <c r="AI178" s="33"/>
      <c r="AJ178" s="33"/>
      <c r="AK178" s="302">
        <f t="shared" si="20"/>
        <v>0</v>
      </c>
      <c r="AL178" s="352" t="str">
        <f t="shared" si="21"/>
        <v xml:space="preserve"> </v>
      </c>
    </row>
    <row r="179" spans="1:38">
      <c r="A179" s="297">
        <f t="shared" si="18"/>
        <v>0</v>
      </c>
      <c r="B179" s="33"/>
      <c r="C179" s="33"/>
      <c r="D179" s="33"/>
      <c r="E179" s="33"/>
      <c r="F179" s="299"/>
      <c r="G179" s="299"/>
      <c r="H179" s="297" t="str">
        <f t="shared" si="17"/>
        <v/>
      </c>
      <c r="I179" s="34"/>
      <c r="J179" s="317"/>
      <c r="K179" s="301">
        <v>0</v>
      </c>
      <c r="L179" s="317"/>
      <c r="M179" s="317"/>
      <c r="N179" s="36">
        <f t="shared" si="19"/>
        <v>0</v>
      </c>
      <c r="O179" s="353"/>
      <c r="P179" s="353"/>
      <c r="Q179" s="353"/>
      <c r="R179" s="353"/>
      <c r="S179" s="353"/>
      <c r="T179" s="353"/>
      <c r="U179" s="353"/>
      <c r="V179" s="353"/>
      <c r="W179" s="353"/>
      <c r="X179" s="353"/>
      <c r="Y179" s="353"/>
      <c r="Z179" s="353"/>
      <c r="AA179" s="353"/>
      <c r="AB179" s="354"/>
      <c r="AC179" s="33"/>
      <c r="AD179" s="33"/>
      <c r="AE179" s="33"/>
      <c r="AF179" s="33"/>
      <c r="AG179" s="33"/>
      <c r="AH179" s="33"/>
      <c r="AI179" s="33"/>
      <c r="AJ179" s="33"/>
      <c r="AK179" s="302">
        <f t="shared" si="20"/>
        <v>0</v>
      </c>
      <c r="AL179" s="352" t="str">
        <f t="shared" si="21"/>
        <v xml:space="preserve"> </v>
      </c>
    </row>
    <row r="180" spans="1:38">
      <c r="A180" s="297">
        <f t="shared" si="18"/>
        <v>0</v>
      </c>
      <c r="B180" s="33"/>
      <c r="C180" s="33"/>
      <c r="D180" s="33"/>
      <c r="E180" s="33"/>
      <c r="F180" s="299"/>
      <c r="G180" s="299"/>
      <c r="H180" s="297" t="str">
        <f t="shared" si="17"/>
        <v/>
      </c>
      <c r="I180" s="34"/>
      <c r="J180" s="317"/>
      <c r="K180" s="301">
        <v>0</v>
      </c>
      <c r="L180" s="317"/>
      <c r="M180" s="317"/>
      <c r="N180" s="36">
        <f t="shared" si="19"/>
        <v>0</v>
      </c>
      <c r="O180" s="353"/>
      <c r="P180" s="353"/>
      <c r="Q180" s="353"/>
      <c r="R180" s="353"/>
      <c r="S180" s="353"/>
      <c r="T180" s="353"/>
      <c r="U180" s="353"/>
      <c r="V180" s="353"/>
      <c r="W180" s="353"/>
      <c r="X180" s="353"/>
      <c r="Y180" s="353"/>
      <c r="Z180" s="353"/>
      <c r="AA180" s="353"/>
      <c r="AB180" s="354"/>
      <c r="AC180" s="33"/>
      <c r="AD180" s="33"/>
      <c r="AE180" s="33"/>
      <c r="AF180" s="33"/>
      <c r="AG180" s="33"/>
      <c r="AH180" s="33"/>
      <c r="AI180" s="33"/>
      <c r="AJ180" s="33"/>
      <c r="AK180" s="302">
        <f t="shared" si="20"/>
        <v>0</v>
      </c>
      <c r="AL180" s="352" t="str">
        <f t="shared" si="21"/>
        <v xml:space="preserve"> </v>
      </c>
    </row>
    <row r="181" spans="1:38">
      <c r="A181" s="297">
        <f t="shared" si="18"/>
        <v>0</v>
      </c>
      <c r="B181" s="33"/>
      <c r="C181" s="33"/>
      <c r="D181" s="33"/>
      <c r="E181" s="33"/>
      <c r="F181" s="299"/>
      <c r="G181" s="299"/>
      <c r="H181" s="297" t="str">
        <f t="shared" si="17"/>
        <v/>
      </c>
      <c r="I181" s="34"/>
      <c r="J181" s="317"/>
      <c r="K181" s="301">
        <v>0</v>
      </c>
      <c r="L181" s="317"/>
      <c r="M181" s="317"/>
      <c r="N181" s="36">
        <f t="shared" si="19"/>
        <v>0</v>
      </c>
      <c r="O181" s="353"/>
      <c r="P181" s="353"/>
      <c r="Q181" s="353"/>
      <c r="R181" s="353"/>
      <c r="S181" s="353"/>
      <c r="T181" s="353"/>
      <c r="U181" s="353"/>
      <c r="V181" s="353"/>
      <c r="W181" s="353"/>
      <c r="X181" s="353"/>
      <c r="Y181" s="353"/>
      <c r="Z181" s="353"/>
      <c r="AA181" s="353"/>
      <c r="AB181" s="354"/>
      <c r="AC181" s="33"/>
      <c r="AD181" s="33"/>
      <c r="AE181" s="33"/>
      <c r="AF181" s="33"/>
      <c r="AG181" s="33"/>
      <c r="AH181" s="33"/>
      <c r="AI181" s="33"/>
      <c r="AJ181" s="33"/>
      <c r="AK181" s="302">
        <f t="shared" si="20"/>
        <v>0</v>
      </c>
      <c r="AL181" s="352" t="str">
        <f t="shared" si="21"/>
        <v xml:space="preserve"> </v>
      </c>
    </row>
    <row r="182" spans="1:38">
      <c r="A182" s="297">
        <f t="shared" si="18"/>
        <v>0</v>
      </c>
      <c r="B182" s="33"/>
      <c r="C182" s="33"/>
      <c r="D182" s="33"/>
      <c r="E182" s="33"/>
      <c r="F182" s="299"/>
      <c r="G182" s="299"/>
      <c r="H182" s="297" t="str">
        <f t="shared" si="17"/>
        <v/>
      </c>
      <c r="I182" s="34"/>
      <c r="J182" s="317"/>
      <c r="K182" s="301">
        <v>0</v>
      </c>
      <c r="L182" s="317"/>
      <c r="M182" s="317"/>
      <c r="N182" s="36">
        <f t="shared" si="19"/>
        <v>0</v>
      </c>
      <c r="O182" s="353"/>
      <c r="P182" s="353"/>
      <c r="Q182" s="353"/>
      <c r="R182" s="353"/>
      <c r="S182" s="353"/>
      <c r="T182" s="353"/>
      <c r="U182" s="353"/>
      <c r="V182" s="353"/>
      <c r="W182" s="353"/>
      <c r="X182" s="353"/>
      <c r="Y182" s="353"/>
      <c r="Z182" s="353"/>
      <c r="AA182" s="353"/>
      <c r="AB182" s="354"/>
      <c r="AC182" s="33"/>
      <c r="AD182" s="33"/>
      <c r="AE182" s="33"/>
      <c r="AF182" s="33"/>
      <c r="AG182" s="33"/>
      <c r="AH182" s="33"/>
      <c r="AI182" s="33"/>
      <c r="AJ182" s="33"/>
      <c r="AK182" s="302">
        <f t="shared" si="20"/>
        <v>0</v>
      </c>
      <c r="AL182" s="352" t="str">
        <f t="shared" si="21"/>
        <v xml:space="preserve"> </v>
      </c>
    </row>
    <row r="183" spans="1:38">
      <c r="A183" s="297">
        <f t="shared" si="18"/>
        <v>0</v>
      </c>
      <c r="B183" s="33"/>
      <c r="C183" s="33"/>
      <c r="D183" s="33"/>
      <c r="E183" s="33"/>
      <c r="F183" s="299"/>
      <c r="G183" s="299"/>
      <c r="H183" s="297" t="str">
        <f t="shared" si="17"/>
        <v/>
      </c>
      <c r="I183" s="34"/>
      <c r="J183" s="317"/>
      <c r="K183" s="301">
        <v>0</v>
      </c>
      <c r="L183" s="317"/>
      <c r="M183" s="317"/>
      <c r="N183" s="36">
        <f t="shared" si="19"/>
        <v>0</v>
      </c>
      <c r="O183" s="353"/>
      <c r="P183" s="353"/>
      <c r="Q183" s="353"/>
      <c r="R183" s="353"/>
      <c r="S183" s="353"/>
      <c r="T183" s="353"/>
      <c r="U183" s="353"/>
      <c r="V183" s="353"/>
      <c r="W183" s="353"/>
      <c r="X183" s="353"/>
      <c r="Y183" s="353"/>
      <c r="Z183" s="353"/>
      <c r="AA183" s="353"/>
      <c r="AB183" s="354"/>
      <c r="AC183" s="33"/>
      <c r="AD183" s="33"/>
      <c r="AE183" s="33"/>
      <c r="AF183" s="33"/>
      <c r="AG183" s="33"/>
      <c r="AH183" s="33"/>
      <c r="AI183" s="33"/>
      <c r="AJ183" s="33"/>
      <c r="AK183" s="302">
        <f t="shared" si="20"/>
        <v>0</v>
      </c>
      <c r="AL183" s="352" t="str">
        <f t="shared" si="21"/>
        <v xml:space="preserve"> </v>
      </c>
    </row>
    <row r="184" spans="1:38">
      <c r="A184" s="297">
        <f t="shared" si="18"/>
        <v>0</v>
      </c>
      <c r="B184" s="33"/>
      <c r="C184" s="33"/>
      <c r="D184" s="33"/>
      <c r="E184" s="33"/>
      <c r="F184" s="299"/>
      <c r="G184" s="299"/>
      <c r="H184" s="297" t="str">
        <f t="shared" si="17"/>
        <v/>
      </c>
      <c r="I184" s="34"/>
      <c r="J184" s="317"/>
      <c r="K184" s="301">
        <v>0</v>
      </c>
      <c r="L184" s="317"/>
      <c r="M184" s="317"/>
      <c r="N184" s="36">
        <f t="shared" si="19"/>
        <v>0</v>
      </c>
      <c r="O184" s="353"/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4"/>
      <c r="AC184" s="33"/>
      <c r="AD184" s="33"/>
      <c r="AE184" s="33"/>
      <c r="AF184" s="33"/>
      <c r="AG184" s="33"/>
      <c r="AH184" s="33"/>
      <c r="AI184" s="33"/>
      <c r="AJ184" s="33"/>
      <c r="AK184" s="302">
        <f t="shared" si="20"/>
        <v>0</v>
      </c>
      <c r="AL184" s="352" t="str">
        <f t="shared" si="21"/>
        <v xml:space="preserve"> </v>
      </c>
    </row>
    <row r="185" spans="1:38">
      <c r="A185" s="297">
        <f t="shared" si="18"/>
        <v>0</v>
      </c>
      <c r="B185" s="33"/>
      <c r="C185" s="33"/>
      <c r="D185" s="33"/>
      <c r="E185" s="33"/>
      <c r="F185" s="299"/>
      <c r="G185" s="299"/>
      <c r="H185" s="297" t="str">
        <f t="shared" si="17"/>
        <v/>
      </c>
      <c r="I185" s="34"/>
      <c r="J185" s="317"/>
      <c r="K185" s="301">
        <v>0</v>
      </c>
      <c r="L185" s="317"/>
      <c r="M185" s="317"/>
      <c r="N185" s="36">
        <f t="shared" si="19"/>
        <v>0</v>
      </c>
      <c r="O185" s="353"/>
      <c r="P185" s="353"/>
      <c r="Q185" s="353"/>
      <c r="R185" s="353"/>
      <c r="S185" s="353"/>
      <c r="T185" s="353"/>
      <c r="U185" s="353"/>
      <c r="V185" s="353"/>
      <c r="W185" s="353"/>
      <c r="X185" s="353"/>
      <c r="Y185" s="353"/>
      <c r="Z185" s="353"/>
      <c r="AA185" s="353"/>
      <c r="AB185" s="354"/>
      <c r="AC185" s="33"/>
      <c r="AD185" s="33"/>
      <c r="AE185" s="33"/>
      <c r="AF185" s="33"/>
      <c r="AG185" s="33"/>
      <c r="AH185" s="33"/>
      <c r="AI185" s="33"/>
      <c r="AJ185" s="33"/>
      <c r="AK185" s="302">
        <f t="shared" si="20"/>
        <v>0</v>
      </c>
      <c r="AL185" s="352" t="str">
        <f t="shared" si="21"/>
        <v xml:space="preserve"> </v>
      </c>
    </row>
    <row r="186" spans="1:38">
      <c r="A186" s="297">
        <f t="shared" si="18"/>
        <v>0</v>
      </c>
      <c r="B186" s="33"/>
      <c r="C186" s="33"/>
      <c r="D186" s="33"/>
      <c r="E186" s="33"/>
      <c r="F186" s="299"/>
      <c r="G186" s="299"/>
      <c r="H186" s="297" t="str">
        <f t="shared" si="17"/>
        <v/>
      </c>
      <c r="I186" s="34"/>
      <c r="J186" s="317"/>
      <c r="K186" s="301">
        <v>0</v>
      </c>
      <c r="L186" s="317"/>
      <c r="M186" s="317"/>
      <c r="N186" s="36">
        <f t="shared" si="19"/>
        <v>0</v>
      </c>
      <c r="O186" s="353"/>
      <c r="P186" s="353"/>
      <c r="Q186" s="353"/>
      <c r="R186" s="353"/>
      <c r="S186" s="353"/>
      <c r="T186" s="353"/>
      <c r="U186" s="353"/>
      <c r="V186" s="353"/>
      <c r="W186" s="353"/>
      <c r="X186" s="353"/>
      <c r="Y186" s="353"/>
      <c r="Z186" s="353"/>
      <c r="AA186" s="353"/>
      <c r="AB186" s="354"/>
      <c r="AC186" s="33"/>
      <c r="AD186" s="33"/>
      <c r="AE186" s="33"/>
      <c r="AF186" s="33"/>
      <c r="AG186" s="33"/>
      <c r="AH186" s="33"/>
      <c r="AI186" s="33"/>
      <c r="AJ186" s="33"/>
      <c r="AK186" s="302">
        <f t="shared" si="20"/>
        <v>0</v>
      </c>
      <c r="AL186" s="352" t="str">
        <f t="shared" si="21"/>
        <v xml:space="preserve"> </v>
      </c>
    </row>
    <row r="187" spans="1:38">
      <c r="A187" s="297">
        <f>IF(C187=C186,0,1)</f>
        <v>0</v>
      </c>
      <c r="B187" s="33"/>
      <c r="C187" s="33"/>
      <c r="D187" s="33"/>
      <c r="E187" s="33"/>
      <c r="F187" s="299"/>
      <c r="G187" s="299"/>
      <c r="H187" s="297" t="str">
        <f t="shared" si="17"/>
        <v/>
      </c>
      <c r="I187" s="34"/>
      <c r="J187" s="317"/>
      <c r="K187" s="301">
        <v>0</v>
      </c>
      <c r="L187" s="317"/>
      <c r="M187" s="317"/>
      <c r="N187" s="36">
        <f t="shared" si="19"/>
        <v>0</v>
      </c>
      <c r="O187" s="353"/>
      <c r="P187" s="353"/>
      <c r="Q187" s="353"/>
      <c r="R187" s="353"/>
      <c r="S187" s="353"/>
      <c r="T187" s="353"/>
      <c r="U187" s="353"/>
      <c r="V187" s="353"/>
      <c r="W187" s="353"/>
      <c r="X187" s="353"/>
      <c r="Y187" s="353"/>
      <c r="Z187" s="353"/>
      <c r="AA187" s="353"/>
      <c r="AB187" s="354"/>
      <c r="AC187" s="33"/>
      <c r="AD187" s="33"/>
      <c r="AE187" s="33"/>
      <c r="AF187" s="33"/>
      <c r="AG187" s="33"/>
      <c r="AH187" s="33"/>
      <c r="AI187" s="33"/>
      <c r="AJ187" s="33"/>
      <c r="AK187" s="302">
        <f t="shared" si="20"/>
        <v>0</v>
      </c>
      <c r="AL187" s="352" t="str">
        <f t="shared" si="21"/>
        <v xml:space="preserve"> </v>
      </c>
    </row>
    <row r="188" spans="1:38">
      <c r="A188" s="297">
        <f t="shared" si="18"/>
        <v>0</v>
      </c>
      <c r="B188" s="33"/>
      <c r="C188" s="33"/>
      <c r="D188" s="33"/>
      <c r="E188" s="33"/>
      <c r="F188" s="299"/>
      <c r="G188" s="299"/>
      <c r="H188" s="297" t="str">
        <f t="shared" si="17"/>
        <v/>
      </c>
      <c r="I188" s="34"/>
      <c r="J188" s="317"/>
      <c r="K188" s="301">
        <v>0</v>
      </c>
      <c r="L188" s="317"/>
      <c r="M188" s="317"/>
      <c r="N188" s="36">
        <f t="shared" si="19"/>
        <v>0</v>
      </c>
      <c r="O188" s="353"/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4"/>
      <c r="AC188" s="33"/>
      <c r="AD188" s="33"/>
      <c r="AE188" s="33"/>
      <c r="AF188" s="33"/>
      <c r="AG188" s="33"/>
      <c r="AH188" s="33"/>
      <c r="AI188" s="33"/>
      <c r="AJ188" s="33"/>
      <c r="AK188" s="302">
        <f t="shared" si="20"/>
        <v>0</v>
      </c>
      <c r="AL188" s="352" t="str">
        <f t="shared" si="21"/>
        <v xml:space="preserve"> </v>
      </c>
    </row>
    <row r="189" spans="1:38">
      <c r="A189" s="297">
        <f t="shared" si="18"/>
        <v>0</v>
      </c>
      <c r="B189" s="33"/>
      <c r="C189" s="33"/>
      <c r="D189" s="33"/>
      <c r="E189" s="33"/>
      <c r="F189" s="299"/>
      <c r="G189" s="299"/>
      <c r="H189" s="297" t="str">
        <f t="shared" si="17"/>
        <v/>
      </c>
      <c r="I189" s="34"/>
      <c r="J189" s="317"/>
      <c r="K189" s="301">
        <v>0</v>
      </c>
      <c r="L189" s="317"/>
      <c r="M189" s="317"/>
      <c r="N189" s="36">
        <f t="shared" si="19"/>
        <v>0</v>
      </c>
      <c r="O189" s="353"/>
      <c r="P189" s="353"/>
      <c r="Q189" s="353"/>
      <c r="R189" s="353"/>
      <c r="S189" s="353"/>
      <c r="T189" s="353"/>
      <c r="U189" s="353"/>
      <c r="V189" s="353"/>
      <c r="W189" s="353"/>
      <c r="X189" s="353"/>
      <c r="Y189" s="353"/>
      <c r="Z189" s="353"/>
      <c r="AA189" s="353"/>
      <c r="AB189" s="354"/>
      <c r="AC189" s="33"/>
      <c r="AD189" s="33"/>
      <c r="AE189" s="33"/>
      <c r="AF189" s="33"/>
      <c r="AG189" s="33"/>
      <c r="AH189" s="33"/>
      <c r="AI189" s="33"/>
      <c r="AJ189" s="33"/>
      <c r="AK189" s="302">
        <f t="shared" si="20"/>
        <v>0</v>
      </c>
      <c r="AL189" s="352" t="str">
        <f t="shared" si="21"/>
        <v xml:space="preserve"> </v>
      </c>
    </row>
    <row r="190" spans="1:38">
      <c r="A190" s="297">
        <f t="shared" si="18"/>
        <v>0</v>
      </c>
      <c r="B190" s="33"/>
      <c r="C190" s="33"/>
      <c r="D190" s="33"/>
      <c r="E190" s="33"/>
      <c r="F190" s="299"/>
      <c r="G190" s="299"/>
      <c r="H190" s="297" t="str">
        <f t="shared" si="17"/>
        <v/>
      </c>
      <c r="I190" s="34"/>
      <c r="J190" s="317"/>
      <c r="K190" s="301">
        <v>0</v>
      </c>
      <c r="L190" s="317"/>
      <c r="M190" s="317"/>
      <c r="N190" s="36">
        <f t="shared" si="19"/>
        <v>0</v>
      </c>
      <c r="O190" s="353"/>
      <c r="P190" s="353"/>
      <c r="Q190" s="353"/>
      <c r="R190" s="353"/>
      <c r="S190" s="353"/>
      <c r="T190" s="353"/>
      <c r="U190" s="353"/>
      <c r="V190" s="353"/>
      <c r="W190" s="353"/>
      <c r="X190" s="353"/>
      <c r="Y190" s="353"/>
      <c r="Z190" s="353"/>
      <c r="AA190" s="353"/>
      <c r="AB190" s="354"/>
      <c r="AC190" s="33"/>
      <c r="AD190" s="33"/>
      <c r="AE190" s="33"/>
      <c r="AF190" s="33"/>
      <c r="AG190" s="33"/>
      <c r="AH190" s="33"/>
      <c r="AI190" s="33"/>
      <c r="AJ190" s="33"/>
      <c r="AK190" s="302">
        <f t="shared" si="20"/>
        <v>0</v>
      </c>
      <c r="AL190" s="352" t="str">
        <f t="shared" si="21"/>
        <v xml:space="preserve"> </v>
      </c>
    </row>
    <row r="191" spans="1:38">
      <c r="A191" s="297">
        <f t="shared" si="18"/>
        <v>0</v>
      </c>
      <c r="B191" s="33"/>
      <c r="C191" s="33"/>
      <c r="D191" s="33"/>
      <c r="E191" s="33"/>
      <c r="F191" s="299"/>
      <c r="G191" s="299"/>
      <c r="H191" s="297" t="str">
        <f t="shared" si="17"/>
        <v/>
      </c>
      <c r="I191" s="34"/>
      <c r="J191" s="317"/>
      <c r="K191" s="301">
        <v>0</v>
      </c>
      <c r="L191" s="317"/>
      <c r="M191" s="317"/>
      <c r="N191" s="36">
        <f t="shared" si="19"/>
        <v>0</v>
      </c>
      <c r="O191" s="353"/>
      <c r="P191" s="353"/>
      <c r="Q191" s="353"/>
      <c r="R191" s="353"/>
      <c r="S191" s="353"/>
      <c r="T191" s="353"/>
      <c r="U191" s="353"/>
      <c r="V191" s="353"/>
      <c r="W191" s="353"/>
      <c r="X191" s="353"/>
      <c r="Y191" s="353"/>
      <c r="Z191" s="353"/>
      <c r="AA191" s="353"/>
      <c r="AB191" s="354"/>
      <c r="AC191" s="33"/>
      <c r="AD191" s="33"/>
      <c r="AE191" s="33"/>
      <c r="AF191" s="33"/>
      <c r="AG191" s="33"/>
      <c r="AH191" s="33"/>
      <c r="AI191" s="33"/>
      <c r="AJ191" s="33"/>
      <c r="AK191" s="302">
        <f t="shared" si="20"/>
        <v>0</v>
      </c>
      <c r="AL191" s="352" t="str">
        <f t="shared" si="21"/>
        <v xml:space="preserve"> </v>
      </c>
    </row>
    <row r="192" spans="1:38">
      <c r="A192" s="297">
        <f t="shared" si="18"/>
        <v>0</v>
      </c>
      <c r="B192" s="33"/>
      <c r="C192" s="33"/>
      <c r="D192" s="33"/>
      <c r="E192" s="33"/>
      <c r="F192" s="299"/>
      <c r="G192" s="299"/>
      <c r="H192" s="297" t="str">
        <f t="shared" si="17"/>
        <v/>
      </c>
      <c r="I192" s="34"/>
      <c r="J192" s="317"/>
      <c r="K192" s="301">
        <v>0</v>
      </c>
      <c r="L192" s="317"/>
      <c r="M192" s="317"/>
      <c r="N192" s="36">
        <f>IF(M192&gt;0,IF(K192&gt;0,K192,(M192/I192)),0)</f>
        <v>0</v>
      </c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4"/>
      <c r="AC192" s="33"/>
      <c r="AD192" s="33"/>
      <c r="AE192" s="33"/>
      <c r="AF192" s="33"/>
      <c r="AG192" s="33"/>
      <c r="AH192" s="33"/>
      <c r="AI192" s="33"/>
      <c r="AJ192" s="33"/>
      <c r="AK192" s="302">
        <f t="shared" si="20"/>
        <v>0</v>
      </c>
      <c r="AL192" s="352" t="str">
        <f t="shared" si="21"/>
        <v xml:space="preserve"> </v>
      </c>
    </row>
    <row r="193" spans="1:38">
      <c r="A193" s="297">
        <f t="shared" si="18"/>
        <v>0</v>
      </c>
      <c r="B193" s="33"/>
      <c r="C193" s="33"/>
      <c r="D193" s="33"/>
      <c r="E193" s="33"/>
      <c r="F193" s="299"/>
      <c r="G193" s="299"/>
      <c r="H193" s="297" t="str">
        <f t="shared" si="17"/>
        <v/>
      </c>
      <c r="I193" s="34"/>
      <c r="J193" s="317"/>
      <c r="K193" s="301">
        <v>0</v>
      </c>
      <c r="L193" s="317"/>
      <c r="M193" s="317"/>
      <c r="N193" s="36">
        <f>IF(M193&gt;0,IF(K193&gt;0,K193,(M193/I193)),0)</f>
        <v>0</v>
      </c>
      <c r="O193" s="353"/>
      <c r="P193" s="353"/>
      <c r="Q193" s="353"/>
      <c r="R193" s="353"/>
      <c r="S193" s="353"/>
      <c r="T193" s="353"/>
      <c r="U193" s="353"/>
      <c r="V193" s="353"/>
      <c r="W193" s="353"/>
      <c r="X193" s="353"/>
      <c r="Y193" s="353"/>
      <c r="Z193" s="353"/>
      <c r="AA193" s="353"/>
      <c r="AB193" s="354"/>
      <c r="AC193" s="33"/>
      <c r="AD193" s="33"/>
      <c r="AE193" s="33"/>
      <c r="AF193" s="33"/>
      <c r="AG193" s="33"/>
      <c r="AH193" s="33"/>
      <c r="AI193" s="33"/>
      <c r="AJ193" s="33"/>
      <c r="AK193" s="302">
        <f t="shared" si="20"/>
        <v>0</v>
      </c>
      <c r="AL193" s="352" t="str">
        <f t="shared" si="21"/>
        <v xml:space="preserve"> </v>
      </c>
    </row>
    <row r="194" spans="1:38">
      <c r="A194" s="321">
        <f>SUM(A8:A193)</f>
        <v>1</v>
      </c>
      <c r="B194" s="17"/>
      <c r="C194" s="17"/>
      <c r="D194" s="17"/>
      <c r="E194" s="17"/>
      <c r="F194" s="17"/>
      <c r="G194" s="17"/>
      <c r="H194" s="321">
        <f>SUM(H8:H193)</f>
        <v>0</v>
      </c>
      <c r="I194" s="304">
        <f>SUM(I8:I193)</f>
        <v>0</v>
      </c>
      <c r="J194" s="355"/>
      <c r="K194" s="40"/>
      <c r="L194" s="322">
        <f>SUM(L8:L193)</f>
        <v>0</v>
      </c>
      <c r="M194" s="356">
        <f>SUM(M8:M193)</f>
        <v>0</v>
      </c>
      <c r="N194" s="357"/>
      <c r="O194" s="358">
        <f t="shared" ref="O194:AJ194" si="22">SUM(O8:O193)</f>
        <v>0</v>
      </c>
      <c r="P194" s="358">
        <f t="shared" si="22"/>
        <v>0</v>
      </c>
      <c r="Q194" s="358">
        <f t="shared" si="22"/>
        <v>0</v>
      </c>
      <c r="R194" s="358">
        <f t="shared" si="22"/>
        <v>0</v>
      </c>
      <c r="S194" s="358">
        <f t="shared" si="22"/>
        <v>0</v>
      </c>
      <c r="T194" s="358">
        <f t="shared" si="22"/>
        <v>0</v>
      </c>
      <c r="U194" s="358">
        <f t="shared" si="22"/>
        <v>0</v>
      </c>
      <c r="V194" s="358">
        <f t="shared" si="22"/>
        <v>0</v>
      </c>
      <c r="W194" s="358">
        <f t="shared" si="22"/>
        <v>0</v>
      </c>
      <c r="X194" s="358">
        <f t="shared" si="22"/>
        <v>0</v>
      </c>
      <c r="Y194" s="358">
        <f t="shared" si="22"/>
        <v>0</v>
      </c>
      <c r="Z194" s="358">
        <f t="shared" si="22"/>
        <v>0</v>
      </c>
      <c r="AA194" s="358">
        <f t="shared" si="22"/>
        <v>0</v>
      </c>
      <c r="AB194" s="358">
        <f t="shared" si="22"/>
        <v>0</v>
      </c>
      <c r="AC194" s="358">
        <f t="shared" si="22"/>
        <v>0</v>
      </c>
      <c r="AD194" s="358">
        <f t="shared" si="22"/>
        <v>0</v>
      </c>
      <c r="AE194" s="358">
        <f t="shared" si="22"/>
        <v>0</v>
      </c>
      <c r="AF194" s="358">
        <f t="shared" si="22"/>
        <v>0</v>
      </c>
      <c r="AG194" s="358">
        <f t="shared" si="22"/>
        <v>0</v>
      </c>
      <c r="AH194" s="358">
        <f t="shared" si="22"/>
        <v>0</v>
      </c>
      <c r="AI194" s="358">
        <f t="shared" si="22"/>
        <v>0</v>
      </c>
      <c r="AJ194" s="358">
        <f t="shared" si="22"/>
        <v>0</v>
      </c>
      <c r="AK194" s="302">
        <f t="shared" si="20"/>
        <v>0</v>
      </c>
      <c r="AL194" s="352" t="str">
        <f t="shared" si="21"/>
        <v xml:space="preserve"> </v>
      </c>
    </row>
    <row r="195" spans="1:38">
      <c r="A195" s="345"/>
      <c r="B195" s="17"/>
      <c r="C195" s="17"/>
      <c r="D195" s="17"/>
      <c r="E195" s="17"/>
      <c r="F195" s="17"/>
      <c r="G195" s="17"/>
      <c r="H195" s="345"/>
      <c r="I195" s="40"/>
      <c r="J195" s="40"/>
      <c r="K195" s="40"/>
      <c r="L195" s="359"/>
      <c r="M195" s="356">
        <f>M194+L194</f>
        <v>0</v>
      </c>
      <c r="N195" s="17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:38" hidden="1">
      <c r="A196" s="17"/>
      <c r="B196" s="17"/>
      <c r="C196" s="17"/>
      <c r="D196" s="17"/>
      <c r="E196" s="17"/>
      <c r="F196" s="17"/>
      <c r="G196" s="17"/>
      <c r="H196" s="307" t="s">
        <v>233</v>
      </c>
      <c r="I196" s="40"/>
      <c r="J196" s="44" t="s">
        <v>85</v>
      </c>
      <c r="K196" s="45" t="s">
        <v>86</v>
      </c>
      <c r="L196" s="17"/>
      <c r="M196" s="360"/>
      <c r="N196" s="17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38" hidden="1">
      <c r="A197" s="42"/>
      <c r="B197" s="42"/>
      <c r="C197" s="42"/>
      <c r="D197" s="42"/>
      <c r="E197" s="42"/>
      <c r="F197" s="42"/>
      <c r="G197" s="42"/>
      <c r="H197" s="361">
        <f>IF(L194&gt;0,(SUMIF(L8:L193,"&gt;0",L8:L193))/(COUNTIF(L8:L193,"&gt;0")),0)</f>
        <v>0</v>
      </c>
      <c r="I197" s="45"/>
      <c r="J197" s="44">
        <f>IF(A194&gt;0,(H194/A194),0)</f>
        <v>0</v>
      </c>
      <c r="K197" s="45">
        <f>AVERAGE(N8:N193)</f>
        <v>0</v>
      </c>
      <c r="L197" s="42"/>
      <c r="M197" s="42"/>
      <c r="N197" s="46" t="s">
        <v>87</v>
      </c>
      <c r="O197" s="47">
        <f t="shared" ref="O197:AB197" si="23">IF(O194&gt;0,(SUMIF(O8:O193,"&gt;0", $N8:$N193))/(COUNTIF(O8:O193,"&gt;0")),0)</f>
        <v>0</v>
      </c>
      <c r="P197" s="47">
        <f t="shared" si="23"/>
        <v>0</v>
      </c>
      <c r="Q197" s="47">
        <f t="shared" si="23"/>
        <v>0</v>
      </c>
      <c r="R197" s="47">
        <f t="shared" si="23"/>
        <v>0</v>
      </c>
      <c r="S197" s="47">
        <f t="shared" si="23"/>
        <v>0</v>
      </c>
      <c r="T197" s="47">
        <f t="shared" si="23"/>
        <v>0</v>
      </c>
      <c r="U197" s="47">
        <f t="shared" si="23"/>
        <v>0</v>
      </c>
      <c r="V197" s="47">
        <f t="shared" si="23"/>
        <v>0</v>
      </c>
      <c r="W197" s="47">
        <f t="shared" si="23"/>
        <v>0</v>
      </c>
      <c r="X197" s="47">
        <f t="shared" si="23"/>
        <v>0</v>
      </c>
      <c r="Y197" s="47">
        <f t="shared" si="23"/>
        <v>0</v>
      </c>
      <c r="Z197" s="47">
        <f t="shared" si="23"/>
        <v>0</v>
      </c>
      <c r="AA197" s="47">
        <f t="shared" si="23"/>
        <v>0</v>
      </c>
      <c r="AB197" s="47">
        <f t="shared" si="23"/>
        <v>0</v>
      </c>
    </row>
    <row r="198" spans="1:38" hidden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50" t="s">
        <v>79</v>
      </c>
      <c r="O198" s="51">
        <f t="shared" ref="O198:AB198" si="24">IF(O194&gt;0,(SUMIF(O8:O193,"&gt;0",$A8:$A193)),0)</f>
        <v>0</v>
      </c>
      <c r="P198" s="51">
        <f t="shared" si="24"/>
        <v>0</v>
      </c>
      <c r="Q198" s="51">
        <f t="shared" si="24"/>
        <v>0</v>
      </c>
      <c r="R198" s="51">
        <f t="shared" si="24"/>
        <v>0</v>
      </c>
      <c r="S198" s="51">
        <f t="shared" si="24"/>
        <v>0</v>
      </c>
      <c r="T198" s="51">
        <f t="shared" si="24"/>
        <v>0</v>
      </c>
      <c r="U198" s="51">
        <f t="shared" si="24"/>
        <v>0</v>
      </c>
      <c r="V198" s="51">
        <f t="shared" si="24"/>
        <v>0</v>
      </c>
      <c r="W198" s="51">
        <f t="shared" si="24"/>
        <v>0</v>
      </c>
      <c r="X198" s="51">
        <f t="shared" si="24"/>
        <v>0</v>
      </c>
      <c r="Y198" s="51">
        <f t="shared" si="24"/>
        <v>0</v>
      </c>
      <c r="Z198" s="51">
        <f t="shared" si="24"/>
        <v>0</v>
      </c>
      <c r="AA198" s="51">
        <f t="shared" si="24"/>
        <v>0</v>
      </c>
      <c r="AB198" s="51">
        <f t="shared" si="24"/>
        <v>0</v>
      </c>
    </row>
    <row r="199" spans="1:38" hidden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4" t="s">
        <v>81</v>
      </c>
      <c r="O199" s="55">
        <f t="shared" ref="O199:AB199" si="25">IF(O194&gt;0,(SUMIF(O8:O193,"&gt;0",$H8:$H193)),0)</f>
        <v>0</v>
      </c>
      <c r="P199" s="55">
        <f t="shared" si="25"/>
        <v>0</v>
      </c>
      <c r="Q199" s="55">
        <f t="shared" si="25"/>
        <v>0</v>
      </c>
      <c r="R199" s="55">
        <f t="shared" si="25"/>
        <v>0</v>
      </c>
      <c r="S199" s="55">
        <f t="shared" si="25"/>
        <v>0</v>
      </c>
      <c r="T199" s="55">
        <f t="shared" si="25"/>
        <v>0</v>
      </c>
      <c r="U199" s="55">
        <f t="shared" si="25"/>
        <v>0</v>
      </c>
      <c r="V199" s="55">
        <f t="shared" si="25"/>
        <v>0</v>
      </c>
      <c r="W199" s="55">
        <f t="shared" si="25"/>
        <v>0</v>
      </c>
      <c r="X199" s="55">
        <f t="shared" si="25"/>
        <v>0</v>
      </c>
      <c r="Y199" s="55">
        <f t="shared" si="25"/>
        <v>0</v>
      </c>
      <c r="Z199" s="55">
        <f t="shared" si="25"/>
        <v>0</v>
      </c>
      <c r="AA199" s="55">
        <f t="shared" si="25"/>
        <v>0</v>
      </c>
      <c r="AB199" s="55">
        <f t="shared" si="25"/>
        <v>0</v>
      </c>
    </row>
    <row r="200" spans="1:38" hidden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57" t="s">
        <v>88</v>
      </c>
      <c r="O200" s="58">
        <f>IF(O194&gt;0,(O199/O198),0)</f>
        <v>0</v>
      </c>
      <c r="P200" s="58">
        <f>IF(P194&gt;0,(P199/P198),0)</f>
        <v>0</v>
      </c>
      <c r="Q200" s="58">
        <f>IF(Q194&gt;0,(Q199/Q198),0)</f>
        <v>0</v>
      </c>
      <c r="R200" s="58">
        <f t="shared" ref="R200:AB200" si="26">IF(R194&gt;0,(R199/R198),0)</f>
        <v>0</v>
      </c>
      <c r="S200" s="58">
        <f t="shared" si="26"/>
        <v>0</v>
      </c>
      <c r="T200" s="58">
        <f t="shared" si="26"/>
        <v>0</v>
      </c>
      <c r="U200" s="58">
        <f t="shared" si="26"/>
        <v>0</v>
      </c>
      <c r="V200" s="58">
        <f t="shared" si="26"/>
        <v>0</v>
      </c>
      <c r="W200" s="58">
        <f t="shared" si="26"/>
        <v>0</v>
      </c>
      <c r="X200" s="58">
        <f t="shared" si="26"/>
        <v>0</v>
      </c>
      <c r="Y200" s="58">
        <f t="shared" si="26"/>
        <v>0</v>
      </c>
      <c r="Z200" s="58">
        <f t="shared" si="26"/>
        <v>0</v>
      </c>
      <c r="AA200" s="58">
        <f t="shared" si="26"/>
        <v>0</v>
      </c>
      <c r="AB200" s="58">
        <f t="shared" si="26"/>
        <v>0</v>
      </c>
    </row>
    <row r="201" spans="1:38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</sheetData>
  <sheetProtection password="FAB2" sheet="1" objects="1" scenarios="1" formatCells="0" formatColumns="0" formatRows="0" insertRows="0"/>
  <conditionalFormatting sqref="F8">
    <cfRule type="cellIs" dxfId="2" priority="2" stopIfTrue="1" operator="greaterThan">
      <formula>0</formula>
    </cfRule>
  </conditionalFormatting>
  <conditionalFormatting sqref="O194:AK194">
    <cfRule type="cellIs" dxfId="1" priority="1" stopIfTrue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W41"/>
  <sheetViews>
    <sheetView topLeftCell="AZ1" zoomScaleNormal="100" workbookViewId="0">
      <selection activeCell="BD9" sqref="BD9"/>
    </sheetView>
  </sheetViews>
  <sheetFormatPr defaultRowHeight="12.75"/>
  <cols>
    <col min="2" max="2" width="18.28515625" bestFit="1" customWidth="1"/>
    <col min="6" max="6" width="10.28515625" customWidth="1"/>
    <col min="66" max="66" width="21.28515625" customWidth="1"/>
    <col min="67" max="67" width="12.28515625" customWidth="1"/>
    <col min="68" max="68" width="12.7109375" customWidth="1"/>
    <col min="69" max="70" width="10.7109375" customWidth="1"/>
    <col min="73" max="73" width="10.5703125" customWidth="1"/>
    <col min="76" max="76" width="11.28515625" customWidth="1"/>
    <col min="270" max="270" width="14.7109375" customWidth="1"/>
    <col min="326" max="326" width="10.7109375" customWidth="1"/>
    <col min="332" max="332" width="11.28515625" customWidth="1"/>
    <col min="526" max="526" width="14.7109375" customWidth="1"/>
    <col min="582" max="582" width="10.7109375" customWidth="1"/>
    <col min="588" max="588" width="11.28515625" customWidth="1"/>
    <col min="782" max="782" width="14.7109375" customWidth="1"/>
    <col min="838" max="838" width="10.7109375" customWidth="1"/>
    <col min="844" max="844" width="11.28515625" customWidth="1"/>
    <col min="1038" max="1038" width="14.7109375" customWidth="1"/>
    <col min="1094" max="1094" width="10.7109375" customWidth="1"/>
    <col min="1100" max="1100" width="11.28515625" customWidth="1"/>
    <col min="1294" max="1294" width="14.7109375" customWidth="1"/>
    <col min="1350" max="1350" width="10.7109375" customWidth="1"/>
    <col min="1356" max="1356" width="11.28515625" customWidth="1"/>
    <col min="1550" max="1550" width="14.7109375" customWidth="1"/>
    <col min="1606" max="1606" width="10.7109375" customWidth="1"/>
    <col min="1612" max="1612" width="11.28515625" customWidth="1"/>
    <col min="1806" max="1806" width="14.7109375" customWidth="1"/>
    <col min="1862" max="1862" width="10.7109375" customWidth="1"/>
    <col min="1868" max="1868" width="11.28515625" customWidth="1"/>
    <col min="2062" max="2062" width="14.7109375" customWidth="1"/>
    <col min="2118" max="2118" width="10.7109375" customWidth="1"/>
    <col min="2124" max="2124" width="11.28515625" customWidth="1"/>
    <col min="2318" max="2318" width="14.7109375" customWidth="1"/>
    <col min="2374" max="2374" width="10.7109375" customWidth="1"/>
    <col min="2380" max="2380" width="11.28515625" customWidth="1"/>
    <col min="2574" max="2574" width="14.7109375" customWidth="1"/>
    <col min="2630" max="2630" width="10.7109375" customWidth="1"/>
    <col min="2636" max="2636" width="11.28515625" customWidth="1"/>
    <col min="2830" max="2830" width="14.7109375" customWidth="1"/>
    <col min="2886" max="2886" width="10.7109375" customWidth="1"/>
    <col min="2892" max="2892" width="11.28515625" customWidth="1"/>
    <col min="3086" max="3086" width="14.7109375" customWidth="1"/>
    <col min="3142" max="3142" width="10.7109375" customWidth="1"/>
    <col min="3148" max="3148" width="11.28515625" customWidth="1"/>
    <col min="3342" max="3342" width="14.7109375" customWidth="1"/>
    <col min="3398" max="3398" width="10.7109375" customWidth="1"/>
    <col min="3404" max="3404" width="11.28515625" customWidth="1"/>
    <col min="3598" max="3598" width="14.7109375" customWidth="1"/>
    <col min="3654" max="3654" width="10.7109375" customWidth="1"/>
    <col min="3660" max="3660" width="11.28515625" customWidth="1"/>
    <col min="3854" max="3854" width="14.7109375" customWidth="1"/>
    <col min="3910" max="3910" width="10.7109375" customWidth="1"/>
    <col min="3916" max="3916" width="11.28515625" customWidth="1"/>
    <col min="4110" max="4110" width="14.7109375" customWidth="1"/>
    <col min="4166" max="4166" width="10.7109375" customWidth="1"/>
    <col min="4172" max="4172" width="11.28515625" customWidth="1"/>
    <col min="4366" max="4366" width="14.7109375" customWidth="1"/>
    <col min="4422" max="4422" width="10.7109375" customWidth="1"/>
    <col min="4428" max="4428" width="11.28515625" customWidth="1"/>
    <col min="4622" max="4622" width="14.7109375" customWidth="1"/>
    <col min="4678" max="4678" width="10.7109375" customWidth="1"/>
    <col min="4684" max="4684" width="11.28515625" customWidth="1"/>
    <col min="4878" max="4878" width="14.7109375" customWidth="1"/>
    <col min="4934" max="4934" width="10.7109375" customWidth="1"/>
    <col min="4940" max="4940" width="11.28515625" customWidth="1"/>
    <col min="5134" max="5134" width="14.7109375" customWidth="1"/>
    <col min="5190" max="5190" width="10.7109375" customWidth="1"/>
    <col min="5196" max="5196" width="11.28515625" customWidth="1"/>
    <col min="5390" max="5390" width="14.7109375" customWidth="1"/>
    <col min="5446" max="5446" width="10.7109375" customWidth="1"/>
    <col min="5452" max="5452" width="11.28515625" customWidth="1"/>
    <col min="5646" max="5646" width="14.7109375" customWidth="1"/>
    <col min="5702" max="5702" width="10.7109375" customWidth="1"/>
    <col min="5708" max="5708" width="11.28515625" customWidth="1"/>
    <col min="5902" max="5902" width="14.7109375" customWidth="1"/>
    <col min="5958" max="5958" width="10.7109375" customWidth="1"/>
    <col min="5964" max="5964" width="11.28515625" customWidth="1"/>
    <col min="6158" max="6158" width="14.7109375" customWidth="1"/>
    <col min="6214" max="6214" width="10.7109375" customWidth="1"/>
    <col min="6220" max="6220" width="11.28515625" customWidth="1"/>
    <col min="6414" max="6414" width="14.7109375" customWidth="1"/>
    <col min="6470" max="6470" width="10.7109375" customWidth="1"/>
    <col min="6476" max="6476" width="11.28515625" customWidth="1"/>
    <col min="6670" max="6670" width="14.7109375" customWidth="1"/>
    <col min="6726" max="6726" width="10.7109375" customWidth="1"/>
    <col min="6732" max="6732" width="11.28515625" customWidth="1"/>
    <col min="6926" max="6926" width="14.7109375" customWidth="1"/>
    <col min="6982" max="6982" width="10.7109375" customWidth="1"/>
    <col min="6988" max="6988" width="11.28515625" customWidth="1"/>
    <col min="7182" max="7182" width="14.7109375" customWidth="1"/>
    <col min="7238" max="7238" width="10.7109375" customWidth="1"/>
    <col min="7244" max="7244" width="11.28515625" customWidth="1"/>
    <col min="7438" max="7438" width="14.7109375" customWidth="1"/>
    <col min="7494" max="7494" width="10.7109375" customWidth="1"/>
    <col min="7500" max="7500" width="11.28515625" customWidth="1"/>
    <col min="7694" max="7694" width="14.7109375" customWidth="1"/>
    <col min="7750" max="7750" width="10.7109375" customWidth="1"/>
    <col min="7756" max="7756" width="11.28515625" customWidth="1"/>
    <col min="7950" max="7950" width="14.7109375" customWidth="1"/>
    <col min="8006" max="8006" width="10.7109375" customWidth="1"/>
    <col min="8012" max="8012" width="11.28515625" customWidth="1"/>
    <col min="8206" max="8206" width="14.7109375" customWidth="1"/>
    <col min="8262" max="8262" width="10.7109375" customWidth="1"/>
    <col min="8268" max="8268" width="11.28515625" customWidth="1"/>
    <col min="8462" max="8462" width="14.7109375" customWidth="1"/>
    <col min="8518" max="8518" width="10.7109375" customWidth="1"/>
    <col min="8524" max="8524" width="11.28515625" customWidth="1"/>
    <col min="8718" max="8718" width="14.7109375" customWidth="1"/>
    <col min="8774" max="8774" width="10.7109375" customWidth="1"/>
    <col min="8780" max="8780" width="11.28515625" customWidth="1"/>
    <col min="8974" max="8974" width="14.7109375" customWidth="1"/>
    <col min="9030" max="9030" width="10.7109375" customWidth="1"/>
    <col min="9036" max="9036" width="11.28515625" customWidth="1"/>
    <col min="9230" max="9230" width="14.7109375" customWidth="1"/>
    <col min="9286" max="9286" width="10.7109375" customWidth="1"/>
    <col min="9292" max="9292" width="11.28515625" customWidth="1"/>
    <col min="9486" max="9486" width="14.7109375" customWidth="1"/>
    <col min="9542" max="9542" width="10.7109375" customWidth="1"/>
    <col min="9548" max="9548" width="11.28515625" customWidth="1"/>
    <col min="9742" max="9742" width="14.7109375" customWidth="1"/>
    <col min="9798" max="9798" width="10.7109375" customWidth="1"/>
    <col min="9804" max="9804" width="11.28515625" customWidth="1"/>
    <col min="9998" max="9998" width="14.7109375" customWidth="1"/>
    <col min="10054" max="10054" width="10.7109375" customWidth="1"/>
    <col min="10060" max="10060" width="11.28515625" customWidth="1"/>
    <col min="10254" max="10254" width="14.7109375" customWidth="1"/>
    <col min="10310" max="10310" width="10.7109375" customWidth="1"/>
    <col min="10316" max="10316" width="11.28515625" customWidth="1"/>
    <col min="10510" max="10510" width="14.7109375" customWidth="1"/>
    <col min="10566" max="10566" width="10.7109375" customWidth="1"/>
    <col min="10572" max="10572" width="11.28515625" customWidth="1"/>
    <col min="10766" max="10766" width="14.7109375" customWidth="1"/>
    <col min="10822" max="10822" width="10.7109375" customWidth="1"/>
    <col min="10828" max="10828" width="11.28515625" customWidth="1"/>
    <col min="11022" max="11022" width="14.7109375" customWidth="1"/>
    <col min="11078" max="11078" width="10.7109375" customWidth="1"/>
    <col min="11084" max="11084" width="11.28515625" customWidth="1"/>
    <col min="11278" max="11278" width="14.7109375" customWidth="1"/>
    <col min="11334" max="11334" width="10.7109375" customWidth="1"/>
    <col min="11340" max="11340" width="11.28515625" customWidth="1"/>
    <col min="11534" max="11534" width="14.7109375" customWidth="1"/>
    <col min="11590" max="11590" width="10.7109375" customWidth="1"/>
    <col min="11596" max="11596" width="11.28515625" customWidth="1"/>
    <col min="11790" max="11790" width="14.7109375" customWidth="1"/>
    <col min="11846" max="11846" width="10.7109375" customWidth="1"/>
    <col min="11852" max="11852" width="11.28515625" customWidth="1"/>
    <col min="12046" max="12046" width="14.7109375" customWidth="1"/>
    <col min="12102" max="12102" width="10.7109375" customWidth="1"/>
    <col min="12108" max="12108" width="11.28515625" customWidth="1"/>
    <col min="12302" max="12302" width="14.7109375" customWidth="1"/>
    <col min="12358" max="12358" width="10.7109375" customWidth="1"/>
    <col min="12364" max="12364" width="11.28515625" customWidth="1"/>
    <col min="12558" max="12558" width="14.7109375" customWidth="1"/>
    <col min="12614" max="12614" width="10.7109375" customWidth="1"/>
    <col min="12620" max="12620" width="11.28515625" customWidth="1"/>
    <col min="12814" max="12814" width="14.7109375" customWidth="1"/>
    <col min="12870" max="12870" width="10.7109375" customWidth="1"/>
    <col min="12876" max="12876" width="11.28515625" customWidth="1"/>
    <col min="13070" max="13070" width="14.7109375" customWidth="1"/>
    <col min="13126" max="13126" width="10.7109375" customWidth="1"/>
    <col min="13132" max="13132" width="11.28515625" customWidth="1"/>
    <col min="13326" max="13326" width="14.7109375" customWidth="1"/>
    <col min="13382" max="13382" width="10.7109375" customWidth="1"/>
    <col min="13388" max="13388" width="11.28515625" customWidth="1"/>
    <col min="13582" max="13582" width="14.7109375" customWidth="1"/>
    <col min="13638" max="13638" width="10.7109375" customWidth="1"/>
    <col min="13644" max="13644" width="11.28515625" customWidth="1"/>
    <col min="13838" max="13838" width="14.7109375" customWidth="1"/>
    <col min="13894" max="13894" width="10.7109375" customWidth="1"/>
    <col min="13900" max="13900" width="11.28515625" customWidth="1"/>
    <col min="14094" max="14094" width="14.7109375" customWidth="1"/>
    <col min="14150" max="14150" width="10.7109375" customWidth="1"/>
    <col min="14156" max="14156" width="11.28515625" customWidth="1"/>
    <col min="14350" max="14350" width="14.7109375" customWidth="1"/>
    <col min="14406" max="14406" width="10.7109375" customWidth="1"/>
    <col min="14412" max="14412" width="11.28515625" customWidth="1"/>
    <col min="14606" max="14606" width="14.7109375" customWidth="1"/>
    <col min="14662" max="14662" width="10.7109375" customWidth="1"/>
    <col min="14668" max="14668" width="11.28515625" customWidth="1"/>
    <col min="14862" max="14862" width="14.7109375" customWidth="1"/>
    <col min="14918" max="14918" width="10.7109375" customWidth="1"/>
    <col min="14924" max="14924" width="11.28515625" customWidth="1"/>
    <col min="15118" max="15118" width="14.7109375" customWidth="1"/>
    <col min="15174" max="15174" width="10.7109375" customWidth="1"/>
    <col min="15180" max="15180" width="11.28515625" customWidth="1"/>
    <col min="15374" max="15374" width="14.7109375" customWidth="1"/>
    <col min="15430" max="15430" width="10.7109375" customWidth="1"/>
    <col min="15436" max="15436" width="11.28515625" customWidth="1"/>
    <col min="15630" max="15630" width="14.7109375" customWidth="1"/>
    <col min="15686" max="15686" width="10.7109375" customWidth="1"/>
    <col min="15692" max="15692" width="11.28515625" customWidth="1"/>
    <col min="15886" max="15886" width="14.7109375" customWidth="1"/>
    <col min="15942" max="15942" width="10.7109375" customWidth="1"/>
    <col min="15948" max="15948" width="11.28515625" customWidth="1"/>
    <col min="16142" max="16142" width="14.7109375" customWidth="1"/>
    <col min="16198" max="16198" width="10.7109375" customWidth="1"/>
    <col min="16204" max="16204" width="11.28515625" customWidth="1"/>
  </cols>
  <sheetData>
    <row r="1" spans="1:75">
      <c r="A1" s="179" t="s">
        <v>78</v>
      </c>
      <c r="B1" s="40"/>
      <c r="C1" s="180">
        <f>'Schedule A'!B1</f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5">
      <c r="A2" s="79" t="s">
        <v>101</v>
      </c>
      <c r="B2" s="40"/>
      <c r="C2" s="180">
        <f>'Schedule A'!B2</f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Q2" s="2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W2" s="2"/>
    </row>
    <row r="3" spans="1:75">
      <c r="A3" s="79" t="s">
        <v>203</v>
      </c>
      <c r="B3" s="40"/>
      <c r="C3" s="80"/>
      <c r="D3" s="19"/>
      <c r="E3" s="19"/>
      <c r="F3" s="31"/>
      <c r="G3" s="19"/>
      <c r="H3" s="19"/>
      <c r="I3" s="19"/>
      <c r="J3" s="19"/>
      <c r="K3" s="19"/>
      <c r="L3" s="195" t="s">
        <v>205</v>
      </c>
      <c r="M3" s="196"/>
      <c r="N3" s="196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8"/>
      <c r="BB3" s="206" t="s">
        <v>127</v>
      </c>
      <c r="BC3" s="207"/>
      <c r="BD3" s="207"/>
      <c r="BE3" s="207"/>
      <c r="BF3" s="207"/>
      <c r="BG3" s="207"/>
      <c r="BH3" s="208"/>
      <c r="BI3" s="208"/>
      <c r="BJ3" s="208"/>
      <c r="BK3" s="208"/>
      <c r="BL3" s="208"/>
      <c r="BM3" s="208"/>
      <c r="BN3" s="208"/>
      <c r="BO3" s="397"/>
      <c r="BP3" s="411" t="s">
        <v>5</v>
      </c>
      <c r="BQ3" s="412"/>
      <c r="BR3" s="412"/>
      <c r="BS3" s="412"/>
      <c r="BT3" s="413"/>
      <c r="BU3" s="2"/>
      <c r="BV3" s="2"/>
    </row>
    <row r="4" spans="1:75" ht="13.5" thickBot="1">
      <c r="A4" s="17"/>
      <c r="B4" s="17"/>
      <c r="C4" s="17"/>
      <c r="D4" s="17"/>
      <c r="E4" s="17"/>
      <c r="F4" s="201"/>
      <c r="G4" s="17"/>
      <c r="H4" s="17"/>
      <c r="I4" s="17"/>
      <c r="J4" s="17"/>
      <c r="K4" s="17"/>
      <c r="L4" s="238" t="s">
        <v>212</v>
      </c>
      <c r="M4" s="191"/>
      <c r="N4" s="192"/>
      <c r="O4" s="191"/>
      <c r="P4" s="191"/>
      <c r="Q4" s="191"/>
      <c r="R4" s="192"/>
      <c r="S4" s="191"/>
      <c r="T4" s="191"/>
      <c r="U4" s="191"/>
      <c r="V4" s="191"/>
      <c r="W4" s="191"/>
      <c r="X4" s="238" t="s">
        <v>244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238" t="s">
        <v>245</v>
      </c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238" t="s">
        <v>128</v>
      </c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238" t="s">
        <v>154</v>
      </c>
      <c r="BO4" s="402"/>
      <c r="BP4" s="191"/>
      <c r="BQ4" s="194"/>
      <c r="BR4" s="194"/>
      <c r="BS4" s="194"/>
      <c r="BT4" s="194"/>
      <c r="BU4" s="153"/>
    </row>
    <row r="5" spans="1:75" ht="63.75" thickBot="1">
      <c r="A5" s="78" t="s">
        <v>206</v>
      </c>
      <c r="B5" s="78" t="s">
        <v>80</v>
      </c>
      <c r="C5" s="78" t="s">
        <v>201</v>
      </c>
      <c r="D5" s="78" t="s">
        <v>208</v>
      </c>
      <c r="E5" s="78" t="s">
        <v>207</v>
      </c>
      <c r="F5" s="252" t="s">
        <v>211</v>
      </c>
      <c r="G5" s="78" t="s">
        <v>256</v>
      </c>
      <c r="H5" s="78" t="s">
        <v>257</v>
      </c>
      <c r="I5" s="78" t="s">
        <v>148</v>
      </c>
      <c r="J5" s="78" t="s">
        <v>149</v>
      </c>
      <c r="K5" s="249" t="s">
        <v>82</v>
      </c>
      <c r="L5" s="239">
        <f>'Schedule A'!F5</f>
        <v>0</v>
      </c>
      <c r="M5" s="152">
        <f>'Schedule A'!G5</f>
        <v>0</v>
      </c>
      <c r="N5" s="152">
        <f>'Schedule A'!H5</f>
        <v>0</v>
      </c>
      <c r="O5" s="152">
        <f>'Schedule A'!I5</f>
        <v>0</v>
      </c>
      <c r="P5" s="152">
        <f>'Schedule A'!J5</f>
        <v>0</v>
      </c>
      <c r="Q5" s="152">
        <f>'Schedule A'!K5</f>
        <v>0</v>
      </c>
      <c r="R5" s="152">
        <f>'Schedule A'!L5</f>
        <v>0</v>
      </c>
      <c r="S5" s="152">
        <f>'Schedule A'!M5</f>
        <v>0</v>
      </c>
      <c r="T5" s="152">
        <f>'Schedule A'!N5</f>
        <v>0</v>
      </c>
      <c r="U5" s="152">
        <f>'Schedule A'!O5</f>
        <v>0</v>
      </c>
      <c r="V5" s="152">
        <f>'Schedule A'!P5</f>
        <v>0</v>
      </c>
      <c r="W5" s="237">
        <f>'Schedule A'!Q5</f>
        <v>0</v>
      </c>
      <c r="X5" s="239">
        <f>'Schedule A'!R5</f>
        <v>0</v>
      </c>
      <c r="Y5" s="152">
        <f>'Schedule A'!S5</f>
        <v>0</v>
      </c>
      <c r="Z5" s="152">
        <f>'Schedule A'!T5</f>
        <v>0</v>
      </c>
      <c r="AA5" s="152">
        <f>'Schedule A'!U5</f>
        <v>0</v>
      </c>
      <c r="AB5" s="152">
        <f>'Schedule A'!V5</f>
        <v>0</v>
      </c>
      <c r="AC5" s="152">
        <f>'Schedule A'!W5</f>
        <v>0</v>
      </c>
      <c r="AD5" s="152">
        <f>'Schedule A'!X5</f>
        <v>0</v>
      </c>
      <c r="AE5" s="152">
        <f>'Schedule A'!Y5</f>
        <v>0</v>
      </c>
      <c r="AF5" s="152">
        <f>'Schedule A'!Z5</f>
        <v>0</v>
      </c>
      <c r="AG5" s="152">
        <f>'Schedule A'!AA5</f>
        <v>0</v>
      </c>
      <c r="AH5" s="152">
        <f>'Schedule A'!AB5</f>
        <v>0</v>
      </c>
      <c r="AI5" s="152">
        <f>'Schedule A'!AC5</f>
        <v>0</v>
      </c>
      <c r="AJ5" s="152">
        <f>'Schedule A'!AD5</f>
        <v>0</v>
      </c>
      <c r="AK5" s="152">
        <f>'Schedule A'!AE5</f>
        <v>0</v>
      </c>
      <c r="AL5" s="152">
        <f>'Schedule A'!AF5</f>
        <v>0</v>
      </c>
      <c r="AM5" s="152">
        <f>'Schedule A'!AG5</f>
        <v>0</v>
      </c>
      <c r="AN5" s="152">
        <f>'Schedule A'!AH5</f>
        <v>0</v>
      </c>
      <c r="AO5" s="237">
        <f>'Schedule A'!AI5</f>
        <v>0</v>
      </c>
      <c r="AP5" s="239">
        <f>'Schedule A'!AJ5</f>
        <v>0</v>
      </c>
      <c r="AQ5" s="152">
        <f>'Schedule A'!AK5</f>
        <v>0</v>
      </c>
      <c r="AR5" s="152">
        <f>'Schedule A'!AL5</f>
        <v>0</v>
      </c>
      <c r="AS5" s="152">
        <f>'Schedule A'!AM5</f>
        <v>0</v>
      </c>
      <c r="AT5" s="152">
        <f>'Schedule A'!AN5</f>
        <v>0</v>
      </c>
      <c r="AU5" s="152">
        <f>'Schedule A'!AO5</f>
        <v>0</v>
      </c>
      <c r="AV5" s="152">
        <f>'Schedule A'!AP5</f>
        <v>0</v>
      </c>
      <c r="AW5" s="152">
        <f>'Schedule A'!AQ5</f>
        <v>0</v>
      </c>
      <c r="AX5" s="152">
        <f>'Schedule A'!AR5</f>
        <v>0</v>
      </c>
      <c r="AY5" s="152">
        <f>'Schedule A'!AS5</f>
        <v>0</v>
      </c>
      <c r="AZ5" s="152">
        <f>'Schedule A'!AT5</f>
        <v>0</v>
      </c>
      <c r="BA5" s="237">
        <f>'Schedule A'!AU5</f>
        <v>0</v>
      </c>
      <c r="BB5" s="239">
        <f>'Schedule A'!AV5</f>
        <v>0</v>
      </c>
      <c r="BC5" s="152">
        <f>'Schedule A'!AW5</f>
        <v>0</v>
      </c>
      <c r="BD5" s="152">
        <f>'Schedule A'!AX5</f>
        <v>0</v>
      </c>
      <c r="BE5" s="152">
        <f>'Schedule A'!AY5</f>
        <v>0</v>
      </c>
      <c r="BF5" s="152">
        <f>'Schedule A'!AZ5</f>
        <v>0</v>
      </c>
      <c r="BG5" s="152">
        <f>'Schedule A'!BA5</f>
        <v>0</v>
      </c>
      <c r="BH5" s="152">
        <f>'Schedule A'!BB5</f>
        <v>0</v>
      </c>
      <c r="BI5" s="152">
        <f>'Schedule A'!BC5</f>
        <v>0</v>
      </c>
      <c r="BJ5" s="152">
        <f>'Schedule A'!BD5</f>
        <v>0</v>
      </c>
      <c r="BK5" s="152">
        <f>'Schedule A'!BE5</f>
        <v>0</v>
      </c>
      <c r="BL5" s="152">
        <f>'Schedule A'!BF5</f>
        <v>0</v>
      </c>
      <c r="BM5" s="237">
        <f>'Schedule A'!BG5</f>
        <v>0</v>
      </c>
      <c r="BN5" s="239">
        <f>'Schedule A'!BH5</f>
        <v>0</v>
      </c>
      <c r="BO5" s="392">
        <f>'Schedule A'!BI5</f>
        <v>0</v>
      </c>
      <c r="BP5" s="404" t="str">
        <f>'Schedule A'!BJ5</f>
        <v>Other</v>
      </c>
      <c r="BQ5" s="403" t="str">
        <f>'Schedule A'!BK5</f>
        <v>Other</v>
      </c>
      <c r="BR5" s="152" t="str">
        <f>'Schedule A'!BL5</f>
        <v>Other</v>
      </c>
      <c r="BS5" s="152" t="str">
        <f>'Schedule A'!BM5</f>
        <v>Other</v>
      </c>
      <c r="BT5" s="237" t="str">
        <f>'Schedule A'!BN5</f>
        <v>Other</v>
      </c>
      <c r="BU5" s="271" t="s">
        <v>83</v>
      </c>
    </row>
    <row r="6" spans="1:75">
      <c r="A6" s="97"/>
      <c r="B6" s="97"/>
      <c r="C6" s="97"/>
      <c r="D6" s="97"/>
      <c r="E6" s="97"/>
      <c r="F6" s="32" t="s">
        <v>84</v>
      </c>
      <c r="G6" s="32" t="s">
        <v>84</v>
      </c>
      <c r="H6" s="32" t="s">
        <v>84</v>
      </c>
      <c r="I6" s="32" t="s">
        <v>84</v>
      </c>
      <c r="J6" s="32" t="s">
        <v>84</v>
      </c>
      <c r="K6" s="123" t="s">
        <v>84</v>
      </c>
      <c r="L6" s="240" t="s">
        <v>84</v>
      </c>
      <c r="M6" s="32" t="s">
        <v>84</v>
      </c>
      <c r="N6" s="32" t="s">
        <v>84</v>
      </c>
      <c r="O6" s="32" t="s">
        <v>84</v>
      </c>
      <c r="P6" s="32" t="s">
        <v>84</v>
      </c>
      <c r="Q6" s="32" t="s">
        <v>84</v>
      </c>
      <c r="R6" s="32" t="s">
        <v>84</v>
      </c>
      <c r="S6" s="32" t="s">
        <v>84</v>
      </c>
      <c r="T6" s="32" t="s">
        <v>84</v>
      </c>
      <c r="U6" s="32" t="s">
        <v>84</v>
      </c>
      <c r="V6" s="32" t="s">
        <v>84</v>
      </c>
      <c r="W6" s="123" t="s">
        <v>84</v>
      </c>
      <c r="X6" s="240" t="s">
        <v>84</v>
      </c>
      <c r="Y6" s="32" t="s">
        <v>84</v>
      </c>
      <c r="Z6" s="32" t="s">
        <v>84</v>
      </c>
      <c r="AA6" s="32" t="s">
        <v>84</v>
      </c>
      <c r="AB6" s="32" t="s">
        <v>84</v>
      </c>
      <c r="AC6" s="32" t="s">
        <v>84</v>
      </c>
      <c r="AD6" s="32" t="s">
        <v>84</v>
      </c>
      <c r="AE6" s="32" t="s">
        <v>84</v>
      </c>
      <c r="AF6" s="32" t="s">
        <v>84</v>
      </c>
      <c r="AG6" s="32" t="s">
        <v>84</v>
      </c>
      <c r="AH6" s="32" t="s">
        <v>84</v>
      </c>
      <c r="AI6" s="32" t="s">
        <v>84</v>
      </c>
      <c r="AJ6" s="123" t="s">
        <v>84</v>
      </c>
      <c r="AK6" s="32" t="s">
        <v>84</v>
      </c>
      <c r="AL6" s="32" t="s">
        <v>84</v>
      </c>
      <c r="AM6" s="32" t="s">
        <v>84</v>
      </c>
      <c r="AN6" s="32" t="s">
        <v>84</v>
      </c>
      <c r="AO6" s="123" t="s">
        <v>84</v>
      </c>
      <c r="AP6" s="240" t="s">
        <v>84</v>
      </c>
      <c r="AQ6" s="32" t="s">
        <v>84</v>
      </c>
      <c r="AR6" s="32" t="s">
        <v>84</v>
      </c>
      <c r="AS6" s="32" t="s">
        <v>84</v>
      </c>
      <c r="AT6" s="32" t="s">
        <v>84</v>
      </c>
      <c r="AU6" s="32" t="s">
        <v>84</v>
      </c>
      <c r="AV6" s="32" t="s">
        <v>84</v>
      </c>
      <c r="AW6" s="32" t="s">
        <v>84</v>
      </c>
      <c r="AX6" s="32" t="s">
        <v>84</v>
      </c>
      <c r="AY6" s="32" t="s">
        <v>84</v>
      </c>
      <c r="AZ6" s="32" t="s">
        <v>84</v>
      </c>
      <c r="BA6" s="123" t="s">
        <v>84</v>
      </c>
      <c r="BB6" s="240" t="s">
        <v>84</v>
      </c>
      <c r="BC6" s="32" t="s">
        <v>84</v>
      </c>
      <c r="BD6" s="32" t="s">
        <v>84</v>
      </c>
      <c r="BE6" s="32" t="s">
        <v>84</v>
      </c>
      <c r="BF6" s="32" t="s">
        <v>84</v>
      </c>
      <c r="BG6" s="32" t="s">
        <v>84</v>
      </c>
      <c r="BH6" s="32" t="s">
        <v>84</v>
      </c>
      <c r="BI6" s="32" t="s">
        <v>84</v>
      </c>
      <c r="BJ6" s="32" t="s">
        <v>84</v>
      </c>
      <c r="BK6" s="32" t="s">
        <v>84</v>
      </c>
      <c r="BL6" s="32" t="s">
        <v>84</v>
      </c>
      <c r="BM6" s="123" t="s">
        <v>84</v>
      </c>
      <c r="BN6" s="240" t="s">
        <v>84</v>
      </c>
      <c r="BO6" s="393" t="s">
        <v>84</v>
      </c>
      <c r="BP6" s="240" t="s">
        <v>84</v>
      </c>
      <c r="BQ6" s="385" t="s">
        <v>84</v>
      </c>
      <c r="BR6" s="32" t="s">
        <v>84</v>
      </c>
      <c r="BS6" s="32" t="s">
        <v>84</v>
      </c>
      <c r="BT6" s="123" t="s">
        <v>84</v>
      </c>
      <c r="BU6" s="270"/>
    </row>
    <row r="7" spans="1:75">
      <c r="A7" s="265"/>
      <c r="B7" s="266" t="s">
        <v>120</v>
      </c>
      <c r="C7" s="265"/>
      <c r="D7" s="265"/>
      <c r="E7" s="265"/>
      <c r="F7" s="265"/>
      <c r="G7" s="265"/>
      <c r="H7" s="265"/>
      <c r="I7" s="265"/>
      <c r="J7" s="265"/>
      <c r="K7" s="267"/>
      <c r="L7" s="268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7"/>
      <c r="X7" s="268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7"/>
      <c r="AP7" s="268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7"/>
      <c r="BB7" s="268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7"/>
      <c r="BN7" s="268"/>
      <c r="BO7" s="394"/>
      <c r="BP7" s="268"/>
      <c r="BQ7" s="386"/>
      <c r="BR7" s="265"/>
      <c r="BS7" s="265"/>
      <c r="BT7" s="267"/>
      <c r="BU7" s="269"/>
    </row>
    <row r="8" spans="1:75">
      <c r="A8" s="272"/>
      <c r="B8" s="181" t="s">
        <v>121</v>
      </c>
      <c r="C8" s="34"/>
      <c r="D8" s="35"/>
      <c r="E8" s="274" t="str">
        <f>IF(C8=0, "",D8/C8)</f>
        <v/>
      </c>
      <c r="F8" s="34"/>
      <c r="G8" s="34"/>
      <c r="H8" s="34"/>
      <c r="I8" s="34"/>
      <c r="J8" s="34"/>
      <c r="K8" s="245"/>
      <c r="L8" s="241"/>
      <c r="M8" s="33"/>
      <c r="N8" s="33"/>
      <c r="O8" s="33"/>
      <c r="P8" s="33"/>
      <c r="Q8" s="33"/>
      <c r="R8" s="33"/>
      <c r="S8" s="33"/>
      <c r="T8" s="33"/>
      <c r="U8" s="33"/>
      <c r="V8" s="33"/>
      <c r="W8" s="96"/>
      <c r="X8" s="241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96"/>
      <c r="AP8" s="242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245"/>
      <c r="BB8" s="242"/>
      <c r="BC8" s="34"/>
      <c r="BD8" s="34"/>
      <c r="BE8" s="34"/>
      <c r="BF8" s="34"/>
      <c r="BG8" s="34"/>
      <c r="BH8" s="34"/>
      <c r="BI8" s="34"/>
      <c r="BJ8" s="33"/>
      <c r="BK8" s="33"/>
      <c r="BL8" s="33"/>
      <c r="BM8" s="96"/>
      <c r="BN8" s="241"/>
      <c r="BO8" s="395"/>
      <c r="BP8" s="241"/>
      <c r="BQ8" s="348"/>
      <c r="BR8" s="33"/>
      <c r="BS8" s="33"/>
      <c r="BT8" s="96"/>
      <c r="BU8" s="254">
        <f t="shared" ref="BU8:BU21" si="0">SUM(F8:BT8)</f>
        <v>0</v>
      </c>
      <c r="BV8" t="str">
        <f t="shared" ref="BV8:BV21" si="1">IF(BU8=C8," ","Total Hours Paid does not match Total Hours Per Employee")</f>
        <v xml:space="preserve"> </v>
      </c>
    </row>
    <row r="9" spans="1:75">
      <c r="A9" s="272"/>
      <c r="B9" s="181" t="s">
        <v>122</v>
      </c>
      <c r="C9" s="34"/>
      <c r="D9" s="35"/>
      <c r="E9" s="274" t="str">
        <f t="shared" ref="E9:E33" si="2">IF(C9=0, "",D9/C9)</f>
        <v/>
      </c>
      <c r="F9" s="34"/>
      <c r="G9" s="34"/>
      <c r="H9" s="34"/>
      <c r="I9" s="34"/>
      <c r="J9" s="34"/>
      <c r="K9" s="245"/>
      <c r="L9" s="241"/>
      <c r="M9" s="33"/>
      <c r="N9" s="33"/>
      <c r="O9" s="33"/>
      <c r="P9" s="33"/>
      <c r="Q9" s="33"/>
      <c r="R9" s="33"/>
      <c r="S9" s="33"/>
      <c r="T9" s="33"/>
      <c r="U9" s="33"/>
      <c r="V9" s="33"/>
      <c r="W9" s="96"/>
      <c r="X9" s="241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96"/>
      <c r="AP9" s="242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245"/>
      <c r="BB9" s="242"/>
      <c r="BC9" s="34"/>
      <c r="BD9" s="34"/>
      <c r="BE9" s="34"/>
      <c r="BF9" s="34"/>
      <c r="BG9" s="34"/>
      <c r="BH9" s="34"/>
      <c r="BI9" s="34"/>
      <c r="BJ9" s="33"/>
      <c r="BK9" s="33"/>
      <c r="BL9" s="33"/>
      <c r="BM9" s="96"/>
      <c r="BN9" s="241"/>
      <c r="BO9" s="395"/>
      <c r="BP9" s="241"/>
      <c r="BQ9" s="348"/>
      <c r="BR9" s="33"/>
      <c r="BS9" s="33"/>
      <c r="BT9" s="96"/>
      <c r="BU9" s="254">
        <f t="shared" si="0"/>
        <v>0</v>
      </c>
      <c r="BV9" t="str">
        <f t="shared" si="1"/>
        <v xml:space="preserve"> </v>
      </c>
    </row>
    <row r="10" spans="1:75">
      <c r="A10" s="272"/>
      <c r="B10" s="205" t="s">
        <v>123</v>
      </c>
      <c r="C10" s="34"/>
      <c r="D10" s="35"/>
      <c r="E10" s="274" t="str">
        <f t="shared" si="2"/>
        <v/>
      </c>
      <c r="F10" s="34"/>
      <c r="G10" s="34"/>
      <c r="H10" s="34"/>
      <c r="I10" s="34"/>
      <c r="J10" s="34"/>
      <c r="K10" s="245"/>
      <c r="L10" s="24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96"/>
      <c r="X10" s="241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96"/>
      <c r="AP10" s="242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245"/>
      <c r="BB10" s="242"/>
      <c r="BC10" s="34"/>
      <c r="BD10" s="34"/>
      <c r="BE10" s="34"/>
      <c r="BF10" s="34"/>
      <c r="BG10" s="34"/>
      <c r="BH10" s="34"/>
      <c r="BI10" s="34"/>
      <c r="BJ10" s="33"/>
      <c r="BK10" s="33"/>
      <c r="BL10" s="33"/>
      <c r="BM10" s="96"/>
      <c r="BN10" s="241"/>
      <c r="BO10" s="395"/>
      <c r="BP10" s="241"/>
      <c r="BQ10" s="348"/>
      <c r="BR10" s="33"/>
      <c r="BS10" s="33"/>
      <c r="BT10" s="96"/>
      <c r="BU10" s="254">
        <f t="shared" si="0"/>
        <v>0</v>
      </c>
      <c r="BV10" t="str">
        <f t="shared" si="1"/>
        <v xml:space="preserve"> </v>
      </c>
    </row>
    <row r="11" spans="1:75">
      <c r="A11" s="272"/>
      <c r="B11" s="205" t="s">
        <v>124</v>
      </c>
      <c r="C11" s="34"/>
      <c r="D11" s="35"/>
      <c r="E11" s="274" t="str">
        <f t="shared" si="2"/>
        <v/>
      </c>
      <c r="F11" s="34"/>
      <c r="G11" s="34"/>
      <c r="H11" s="34"/>
      <c r="I11" s="34"/>
      <c r="J11" s="34"/>
      <c r="K11" s="245"/>
      <c r="L11" s="24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96"/>
      <c r="X11" s="241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96"/>
      <c r="AP11" s="242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245"/>
      <c r="BB11" s="242"/>
      <c r="BC11" s="34"/>
      <c r="BD11" s="34"/>
      <c r="BE11" s="34"/>
      <c r="BF11" s="34"/>
      <c r="BG11" s="34"/>
      <c r="BH11" s="34"/>
      <c r="BI11" s="34"/>
      <c r="BJ11" s="33"/>
      <c r="BK11" s="33"/>
      <c r="BL11" s="33"/>
      <c r="BM11" s="96"/>
      <c r="BN11" s="241"/>
      <c r="BO11" s="395"/>
      <c r="BP11" s="241"/>
      <c r="BQ11" s="348"/>
      <c r="BR11" s="33"/>
      <c r="BS11" s="33"/>
      <c r="BT11" s="96"/>
      <c r="BU11" s="254">
        <f t="shared" si="0"/>
        <v>0</v>
      </c>
      <c r="BV11" t="str">
        <f t="shared" si="1"/>
        <v xml:space="preserve"> </v>
      </c>
    </row>
    <row r="12" spans="1:75">
      <c r="A12" s="272"/>
      <c r="B12" s="37"/>
      <c r="C12" s="34"/>
      <c r="D12" s="35"/>
      <c r="E12" s="274" t="str">
        <f t="shared" si="2"/>
        <v/>
      </c>
      <c r="F12" s="34"/>
      <c r="G12" s="34"/>
      <c r="H12" s="34"/>
      <c r="I12" s="34"/>
      <c r="J12" s="34"/>
      <c r="K12" s="245"/>
      <c r="L12" s="2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96"/>
      <c r="X12" s="241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96"/>
      <c r="AP12" s="242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245"/>
      <c r="BB12" s="242"/>
      <c r="BC12" s="34"/>
      <c r="BD12" s="34"/>
      <c r="BE12" s="34"/>
      <c r="BF12" s="34"/>
      <c r="BG12" s="34"/>
      <c r="BH12" s="34"/>
      <c r="BI12" s="34"/>
      <c r="BJ12" s="33"/>
      <c r="BK12" s="33"/>
      <c r="BL12" s="33"/>
      <c r="BM12" s="96"/>
      <c r="BN12" s="241"/>
      <c r="BO12" s="395"/>
      <c r="BP12" s="241"/>
      <c r="BQ12" s="348"/>
      <c r="BR12" s="33"/>
      <c r="BS12" s="33"/>
      <c r="BT12" s="96"/>
      <c r="BU12" s="254">
        <f t="shared" si="0"/>
        <v>0</v>
      </c>
      <c r="BV12" t="str">
        <f t="shared" si="1"/>
        <v xml:space="preserve"> </v>
      </c>
    </row>
    <row r="13" spans="1:75">
      <c r="A13" s="272"/>
      <c r="B13" s="37"/>
      <c r="C13" s="34"/>
      <c r="D13" s="35"/>
      <c r="E13" s="274" t="str">
        <f t="shared" si="2"/>
        <v/>
      </c>
      <c r="F13" s="34"/>
      <c r="G13" s="34"/>
      <c r="H13" s="34"/>
      <c r="I13" s="34"/>
      <c r="J13" s="34"/>
      <c r="K13" s="245"/>
      <c r="L13" s="24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6"/>
      <c r="X13" s="241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96"/>
      <c r="AP13" s="242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245"/>
      <c r="BB13" s="242"/>
      <c r="BC13" s="34"/>
      <c r="BD13" s="34"/>
      <c r="BE13" s="34"/>
      <c r="BF13" s="34"/>
      <c r="BG13" s="34"/>
      <c r="BH13" s="34"/>
      <c r="BI13" s="34"/>
      <c r="BJ13" s="33"/>
      <c r="BK13" s="33"/>
      <c r="BL13" s="33"/>
      <c r="BM13" s="96"/>
      <c r="BN13" s="241"/>
      <c r="BO13" s="395"/>
      <c r="BP13" s="241"/>
      <c r="BQ13" s="348"/>
      <c r="BR13" s="33"/>
      <c r="BS13" s="33"/>
      <c r="BT13" s="96"/>
      <c r="BU13" s="254">
        <f t="shared" si="0"/>
        <v>0</v>
      </c>
      <c r="BV13" t="str">
        <f t="shared" si="1"/>
        <v xml:space="preserve"> </v>
      </c>
    </row>
    <row r="14" spans="1:75">
      <c r="A14" s="272"/>
      <c r="B14" s="37"/>
      <c r="C14" s="34"/>
      <c r="D14" s="35"/>
      <c r="E14" s="274" t="str">
        <f t="shared" si="2"/>
        <v/>
      </c>
      <c r="F14" s="34"/>
      <c r="G14" s="34"/>
      <c r="H14" s="34"/>
      <c r="I14" s="34"/>
      <c r="J14" s="34"/>
      <c r="K14" s="245"/>
      <c r="L14" s="24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6"/>
      <c r="X14" s="24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96"/>
      <c r="AP14" s="242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245"/>
      <c r="BB14" s="242"/>
      <c r="BC14" s="34"/>
      <c r="BD14" s="34"/>
      <c r="BE14" s="34"/>
      <c r="BF14" s="34"/>
      <c r="BG14" s="34"/>
      <c r="BH14" s="34"/>
      <c r="BI14" s="34"/>
      <c r="BJ14" s="33"/>
      <c r="BK14" s="33"/>
      <c r="BL14" s="33"/>
      <c r="BM14" s="96"/>
      <c r="BN14" s="241"/>
      <c r="BO14" s="395"/>
      <c r="BP14" s="241"/>
      <c r="BQ14" s="348"/>
      <c r="BR14" s="33"/>
      <c r="BS14" s="33"/>
      <c r="BT14" s="96"/>
      <c r="BU14" s="254">
        <f t="shared" si="0"/>
        <v>0</v>
      </c>
      <c r="BV14" t="str">
        <f t="shared" si="1"/>
        <v xml:space="preserve"> </v>
      </c>
    </row>
    <row r="15" spans="1:75">
      <c r="A15" s="272"/>
      <c r="B15" s="37"/>
      <c r="C15" s="34"/>
      <c r="D15" s="35"/>
      <c r="E15" s="274" t="str">
        <f t="shared" si="2"/>
        <v/>
      </c>
      <c r="F15" s="34"/>
      <c r="G15" s="34"/>
      <c r="H15" s="34"/>
      <c r="I15" s="34"/>
      <c r="J15" s="34"/>
      <c r="K15" s="245"/>
      <c r="L15" s="24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96"/>
      <c r="X15" s="241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96"/>
      <c r="AP15" s="242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245"/>
      <c r="BB15" s="242"/>
      <c r="BC15" s="34"/>
      <c r="BD15" s="34"/>
      <c r="BE15" s="34"/>
      <c r="BF15" s="34"/>
      <c r="BG15" s="34"/>
      <c r="BH15" s="34"/>
      <c r="BI15" s="34"/>
      <c r="BJ15" s="33"/>
      <c r="BK15" s="33"/>
      <c r="BL15" s="33"/>
      <c r="BM15" s="96"/>
      <c r="BN15" s="241"/>
      <c r="BO15" s="395"/>
      <c r="BP15" s="241"/>
      <c r="BQ15" s="348"/>
      <c r="BR15" s="33"/>
      <c r="BS15" s="33"/>
      <c r="BT15" s="96"/>
      <c r="BU15" s="254">
        <f t="shared" si="0"/>
        <v>0</v>
      </c>
      <c r="BV15" t="str">
        <f t="shared" si="1"/>
        <v xml:space="preserve"> </v>
      </c>
    </row>
    <row r="16" spans="1:75">
      <c r="A16" s="272"/>
      <c r="B16" s="37"/>
      <c r="C16" s="34"/>
      <c r="D16" s="35"/>
      <c r="E16" s="274" t="str">
        <f t="shared" si="2"/>
        <v/>
      </c>
      <c r="F16" s="34"/>
      <c r="G16" s="34"/>
      <c r="H16" s="34"/>
      <c r="I16" s="34"/>
      <c r="J16" s="34"/>
      <c r="K16" s="245"/>
      <c r="L16" s="24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96"/>
      <c r="X16" s="241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96"/>
      <c r="AP16" s="242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245"/>
      <c r="BB16" s="242"/>
      <c r="BC16" s="34"/>
      <c r="BD16" s="34"/>
      <c r="BE16" s="34"/>
      <c r="BF16" s="34"/>
      <c r="BG16" s="34"/>
      <c r="BH16" s="34"/>
      <c r="BI16" s="34"/>
      <c r="BJ16" s="33"/>
      <c r="BK16" s="33"/>
      <c r="BL16" s="33"/>
      <c r="BM16" s="96"/>
      <c r="BN16" s="241"/>
      <c r="BO16" s="395"/>
      <c r="BP16" s="241"/>
      <c r="BQ16" s="348"/>
      <c r="BR16" s="33"/>
      <c r="BS16" s="33"/>
      <c r="BT16" s="96"/>
      <c r="BU16" s="254">
        <f t="shared" si="0"/>
        <v>0</v>
      </c>
      <c r="BV16" t="str">
        <f t="shared" si="1"/>
        <v xml:space="preserve"> </v>
      </c>
    </row>
    <row r="17" spans="1:74">
      <c r="A17" s="272"/>
      <c r="B17" s="37"/>
      <c r="C17" s="34"/>
      <c r="D17" s="35"/>
      <c r="E17" s="274" t="str">
        <f t="shared" si="2"/>
        <v/>
      </c>
      <c r="F17" s="34"/>
      <c r="G17" s="34"/>
      <c r="H17" s="34"/>
      <c r="I17" s="34"/>
      <c r="J17" s="34"/>
      <c r="K17" s="245"/>
      <c r="L17" s="24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96"/>
      <c r="X17" s="241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96"/>
      <c r="AP17" s="242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245"/>
      <c r="BB17" s="242"/>
      <c r="BC17" s="34"/>
      <c r="BD17" s="34"/>
      <c r="BE17" s="34"/>
      <c r="BF17" s="34"/>
      <c r="BG17" s="34"/>
      <c r="BH17" s="34"/>
      <c r="BI17" s="34"/>
      <c r="BJ17" s="33"/>
      <c r="BK17" s="33"/>
      <c r="BL17" s="33"/>
      <c r="BM17" s="96"/>
      <c r="BN17" s="241"/>
      <c r="BO17" s="395"/>
      <c r="BP17" s="241"/>
      <c r="BQ17" s="348"/>
      <c r="BR17" s="33"/>
      <c r="BS17" s="33"/>
      <c r="BT17" s="96"/>
      <c r="BU17" s="254">
        <f t="shared" si="0"/>
        <v>0</v>
      </c>
      <c r="BV17" t="str">
        <f t="shared" si="1"/>
        <v xml:space="preserve"> </v>
      </c>
    </row>
    <row r="18" spans="1:74">
      <c r="A18" s="272"/>
      <c r="B18" s="37"/>
      <c r="C18" s="34"/>
      <c r="D18" s="35"/>
      <c r="E18" s="274" t="str">
        <f t="shared" si="2"/>
        <v/>
      </c>
      <c r="F18" s="38"/>
      <c r="G18" s="38"/>
      <c r="H18" s="38"/>
      <c r="I18" s="38"/>
      <c r="J18" s="38"/>
      <c r="K18" s="246"/>
      <c r="L18" s="24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96"/>
      <c r="X18" s="241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96"/>
      <c r="AP18" s="243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246"/>
      <c r="BB18" s="243"/>
      <c r="BC18" s="38"/>
      <c r="BD18" s="38"/>
      <c r="BE18" s="38"/>
      <c r="BF18" s="38"/>
      <c r="BG18" s="38"/>
      <c r="BH18" s="34"/>
      <c r="BI18" s="34"/>
      <c r="BJ18" s="33"/>
      <c r="BK18" s="33"/>
      <c r="BL18" s="33"/>
      <c r="BM18" s="96"/>
      <c r="BN18" s="241"/>
      <c r="BO18" s="395"/>
      <c r="BP18" s="241"/>
      <c r="BQ18" s="348"/>
      <c r="BR18" s="33"/>
      <c r="BS18" s="33"/>
      <c r="BT18" s="96"/>
      <c r="BU18" s="254">
        <f t="shared" si="0"/>
        <v>0</v>
      </c>
      <c r="BV18" t="str">
        <f t="shared" si="1"/>
        <v xml:space="preserve"> </v>
      </c>
    </row>
    <row r="19" spans="1:74">
      <c r="A19" s="272"/>
      <c r="B19" s="37"/>
      <c r="C19" s="34"/>
      <c r="D19" s="35"/>
      <c r="E19" s="274" t="str">
        <f t="shared" si="2"/>
        <v/>
      </c>
      <c r="F19" s="34"/>
      <c r="G19" s="34"/>
      <c r="H19" s="34"/>
      <c r="I19" s="34"/>
      <c r="J19" s="34"/>
      <c r="K19" s="245"/>
      <c r="L19" s="24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96"/>
      <c r="X19" s="241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96"/>
      <c r="AP19" s="242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245"/>
      <c r="BB19" s="242"/>
      <c r="BC19" s="34"/>
      <c r="BD19" s="34"/>
      <c r="BE19" s="34"/>
      <c r="BF19" s="34"/>
      <c r="BG19" s="34"/>
      <c r="BH19" s="34"/>
      <c r="BI19" s="34"/>
      <c r="BJ19" s="33"/>
      <c r="BK19" s="33"/>
      <c r="BL19" s="33"/>
      <c r="BM19" s="96"/>
      <c r="BN19" s="241"/>
      <c r="BO19" s="395"/>
      <c r="BP19" s="241"/>
      <c r="BQ19" s="348"/>
      <c r="BR19" s="33"/>
      <c r="BS19" s="33"/>
      <c r="BT19" s="96"/>
      <c r="BU19" s="254">
        <f t="shared" si="0"/>
        <v>0</v>
      </c>
      <c r="BV19" t="str">
        <f t="shared" si="1"/>
        <v xml:space="preserve"> </v>
      </c>
    </row>
    <row r="20" spans="1:74">
      <c r="A20" s="272"/>
      <c r="B20" s="37"/>
      <c r="C20" s="34"/>
      <c r="D20" s="35"/>
      <c r="E20" s="274" t="str">
        <f t="shared" si="2"/>
        <v/>
      </c>
      <c r="F20" s="34"/>
      <c r="G20" s="39"/>
      <c r="H20" s="39"/>
      <c r="I20" s="39"/>
      <c r="J20" s="39"/>
      <c r="K20" s="247"/>
      <c r="L20" s="24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96"/>
      <c r="X20" s="241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96"/>
      <c r="AP20" s="244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247"/>
      <c r="BB20" s="244"/>
      <c r="BC20" s="39"/>
      <c r="BD20" s="39"/>
      <c r="BE20" s="39"/>
      <c r="BF20" s="39"/>
      <c r="BG20" s="39"/>
      <c r="BH20" s="34"/>
      <c r="BI20" s="34"/>
      <c r="BJ20" s="33"/>
      <c r="BK20" s="33"/>
      <c r="BL20" s="33"/>
      <c r="BM20" s="96"/>
      <c r="BN20" s="241"/>
      <c r="BO20" s="395"/>
      <c r="BP20" s="241"/>
      <c r="BQ20" s="348"/>
      <c r="BR20" s="33"/>
      <c r="BS20" s="33"/>
      <c r="BT20" s="96"/>
      <c r="BU20" s="254">
        <f t="shared" si="0"/>
        <v>0</v>
      </c>
      <c r="BV20" t="str">
        <f t="shared" si="1"/>
        <v xml:space="preserve"> </v>
      </c>
    </row>
    <row r="21" spans="1:74">
      <c r="A21" s="272"/>
      <c r="B21" s="37"/>
      <c r="C21" s="34"/>
      <c r="D21" s="35"/>
      <c r="E21" s="274" t="str">
        <f t="shared" si="2"/>
        <v/>
      </c>
      <c r="F21" s="34"/>
      <c r="G21" s="34"/>
      <c r="H21" s="34"/>
      <c r="I21" s="34"/>
      <c r="J21" s="34"/>
      <c r="K21" s="245"/>
      <c r="L21" s="24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96"/>
      <c r="X21" s="241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96"/>
      <c r="AP21" s="242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245"/>
      <c r="BB21" s="242"/>
      <c r="BC21" s="34"/>
      <c r="BD21" s="34"/>
      <c r="BE21" s="34"/>
      <c r="BF21" s="34"/>
      <c r="BG21" s="34"/>
      <c r="BH21" s="34"/>
      <c r="BI21" s="34"/>
      <c r="BJ21" s="33"/>
      <c r="BK21" s="33"/>
      <c r="BL21" s="33"/>
      <c r="BM21" s="96"/>
      <c r="BN21" s="241"/>
      <c r="BO21" s="395"/>
      <c r="BP21" s="241"/>
      <c r="BQ21" s="348"/>
      <c r="BR21" s="33"/>
      <c r="BS21" s="33"/>
      <c r="BT21" s="96"/>
      <c r="BU21" s="254">
        <f t="shared" si="0"/>
        <v>0</v>
      </c>
      <c r="BV21" t="str">
        <f t="shared" si="1"/>
        <v xml:space="preserve"> </v>
      </c>
    </row>
    <row r="22" spans="1:74">
      <c r="A22" s="272"/>
      <c r="B22" s="37"/>
      <c r="C22" s="34"/>
      <c r="D22" s="35"/>
      <c r="E22" s="274" t="str">
        <f t="shared" si="2"/>
        <v/>
      </c>
      <c r="F22" s="34"/>
      <c r="G22" s="34"/>
      <c r="H22" s="34"/>
      <c r="I22" s="34"/>
      <c r="J22" s="34"/>
      <c r="K22" s="245"/>
      <c r="L22" s="24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96"/>
      <c r="X22" s="241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96"/>
      <c r="AP22" s="242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245"/>
      <c r="BB22" s="242"/>
      <c r="BC22" s="34"/>
      <c r="BD22" s="34"/>
      <c r="BE22" s="34"/>
      <c r="BF22" s="34"/>
      <c r="BG22" s="34"/>
      <c r="BH22" s="34"/>
      <c r="BI22" s="34"/>
      <c r="BJ22" s="33"/>
      <c r="BK22" s="33"/>
      <c r="BL22" s="33"/>
      <c r="BM22" s="96"/>
      <c r="BN22" s="241"/>
      <c r="BO22" s="395"/>
      <c r="BP22" s="241"/>
      <c r="BQ22" s="348"/>
      <c r="BR22" s="33"/>
      <c r="BS22" s="33"/>
      <c r="BT22" s="96"/>
      <c r="BU22" s="254">
        <f t="shared" ref="BU22:BU26" si="3">SUM(F22:BT22)</f>
        <v>0</v>
      </c>
    </row>
    <row r="23" spans="1:74">
      <c r="A23" s="272"/>
      <c r="B23" s="37"/>
      <c r="C23" s="34"/>
      <c r="D23" s="35"/>
      <c r="E23" s="274" t="str">
        <f t="shared" si="2"/>
        <v/>
      </c>
      <c r="F23" s="34"/>
      <c r="G23" s="34"/>
      <c r="H23" s="34"/>
      <c r="I23" s="34"/>
      <c r="J23" s="34"/>
      <c r="K23" s="245"/>
      <c r="L23" s="24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96"/>
      <c r="X23" s="24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96"/>
      <c r="AP23" s="242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245"/>
      <c r="BB23" s="242"/>
      <c r="BC23" s="34"/>
      <c r="BD23" s="34"/>
      <c r="BE23" s="34"/>
      <c r="BF23" s="34"/>
      <c r="BG23" s="34"/>
      <c r="BH23" s="34"/>
      <c r="BI23" s="34"/>
      <c r="BJ23" s="33"/>
      <c r="BK23" s="33"/>
      <c r="BL23" s="33"/>
      <c r="BM23" s="96"/>
      <c r="BN23" s="241"/>
      <c r="BO23" s="395"/>
      <c r="BP23" s="241"/>
      <c r="BQ23" s="348"/>
      <c r="BR23" s="33"/>
      <c r="BS23" s="33"/>
      <c r="BT23" s="96"/>
      <c r="BU23" s="254">
        <f t="shared" si="3"/>
        <v>0</v>
      </c>
    </row>
    <row r="24" spans="1:74">
      <c r="A24" s="272"/>
      <c r="B24" s="37"/>
      <c r="C24" s="34"/>
      <c r="D24" s="35"/>
      <c r="E24" s="274" t="str">
        <f t="shared" si="2"/>
        <v/>
      </c>
      <c r="F24" s="34"/>
      <c r="G24" s="34"/>
      <c r="H24" s="34"/>
      <c r="I24" s="34"/>
      <c r="J24" s="34"/>
      <c r="K24" s="245"/>
      <c r="L24" s="24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96"/>
      <c r="X24" s="241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96"/>
      <c r="AP24" s="242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245"/>
      <c r="BB24" s="242"/>
      <c r="BC24" s="34"/>
      <c r="BD24" s="34"/>
      <c r="BE24" s="34"/>
      <c r="BF24" s="34"/>
      <c r="BG24" s="34"/>
      <c r="BH24" s="34"/>
      <c r="BI24" s="34"/>
      <c r="BJ24" s="33"/>
      <c r="BK24" s="33"/>
      <c r="BL24" s="33"/>
      <c r="BM24" s="96"/>
      <c r="BN24" s="241"/>
      <c r="BO24" s="395"/>
      <c r="BP24" s="241"/>
      <c r="BQ24" s="348"/>
      <c r="BR24" s="33"/>
      <c r="BS24" s="33"/>
      <c r="BT24" s="96"/>
      <c r="BU24" s="254">
        <f t="shared" si="3"/>
        <v>0</v>
      </c>
    </row>
    <row r="25" spans="1:74">
      <c r="A25" s="272"/>
      <c r="B25" s="37"/>
      <c r="C25" s="34"/>
      <c r="D25" s="35"/>
      <c r="E25" s="274" t="str">
        <f t="shared" si="2"/>
        <v/>
      </c>
      <c r="F25" s="34"/>
      <c r="G25" s="34"/>
      <c r="H25" s="34"/>
      <c r="I25" s="34"/>
      <c r="J25" s="34"/>
      <c r="K25" s="245"/>
      <c r="L25" s="24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96"/>
      <c r="X25" s="24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96"/>
      <c r="AP25" s="242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245"/>
      <c r="BB25" s="242"/>
      <c r="BC25" s="34"/>
      <c r="BD25" s="34"/>
      <c r="BE25" s="34"/>
      <c r="BF25" s="34"/>
      <c r="BG25" s="34"/>
      <c r="BH25" s="34"/>
      <c r="BI25" s="34"/>
      <c r="BJ25" s="33"/>
      <c r="BK25" s="33"/>
      <c r="BL25" s="33"/>
      <c r="BM25" s="96"/>
      <c r="BN25" s="241"/>
      <c r="BO25" s="395"/>
      <c r="BP25" s="241"/>
      <c r="BQ25" s="348"/>
      <c r="BR25" s="33"/>
      <c r="BS25" s="33"/>
      <c r="BT25" s="96"/>
      <c r="BU25" s="254">
        <f t="shared" si="3"/>
        <v>0</v>
      </c>
    </row>
    <row r="26" spans="1:74">
      <c r="A26" s="272"/>
      <c r="B26" s="37"/>
      <c r="C26" s="34"/>
      <c r="D26" s="35"/>
      <c r="E26" s="274" t="str">
        <f t="shared" si="2"/>
        <v/>
      </c>
      <c r="F26" s="34"/>
      <c r="G26" s="34"/>
      <c r="H26" s="34"/>
      <c r="I26" s="34"/>
      <c r="J26" s="34"/>
      <c r="K26" s="245"/>
      <c r="L26" s="24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96"/>
      <c r="X26" s="241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96"/>
      <c r="AP26" s="242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245"/>
      <c r="BB26" s="242"/>
      <c r="BC26" s="34"/>
      <c r="BD26" s="34"/>
      <c r="BE26" s="34"/>
      <c r="BF26" s="34"/>
      <c r="BG26" s="34"/>
      <c r="BH26" s="34"/>
      <c r="BI26" s="34"/>
      <c r="BJ26" s="33"/>
      <c r="BK26" s="33"/>
      <c r="BL26" s="33"/>
      <c r="BM26" s="96"/>
      <c r="BN26" s="241"/>
      <c r="BO26" s="395"/>
      <c r="BP26" s="241"/>
      <c r="BQ26" s="348"/>
      <c r="BR26" s="33"/>
      <c r="BS26" s="33"/>
      <c r="BT26" s="96"/>
      <c r="BU26" s="254">
        <f t="shared" si="3"/>
        <v>0</v>
      </c>
    </row>
    <row r="27" spans="1:74">
      <c r="A27" s="272"/>
      <c r="B27" s="37"/>
      <c r="C27" s="34"/>
      <c r="D27" s="35"/>
      <c r="E27" s="274" t="str">
        <f t="shared" si="2"/>
        <v/>
      </c>
      <c r="F27" s="34"/>
      <c r="G27" s="34"/>
      <c r="H27" s="34"/>
      <c r="I27" s="34"/>
      <c r="J27" s="34"/>
      <c r="K27" s="245"/>
      <c r="L27" s="24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96"/>
      <c r="X27" s="241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96"/>
      <c r="AP27" s="242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245"/>
      <c r="BB27" s="242"/>
      <c r="BC27" s="34"/>
      <c r="BD27" s="34"/>
      <c r="BE27" s="34"/>
      <c r="BF27" s="34"/>
      <c r="BG27" s="34"/>
      <c r="BH27" s="34"/>
      <c r="BI27" s="34"/>
      <c r="BJ27" s="33"/>
      <c r="BK27" s="33"/>
      <c r="BL27" s="33"/>
      <c r="BM27" s="96"/>
      <c r="BN27" s="241"/>
      <c r="BO27" s="395"/>
      <c r="BP27" s="241"/>
      <c r="BQ27" s="348"/>
      <c r="BR27" s="33"/>
      <c r="BS27" s="33"/>
      <c r="BT27" s="96"/>
      <c r="BU27" s="254">
        <f t="shared" ref="BU27:BU32" si="4">SUM(F27:BT27)</f>
        <v>0</v>
      </c>
      <c r="BV27" t="str">
        <f t="shared" ref="BV27:BV32" si="5">IF(BU27=C27," ","Total Hours Paid does not match Total Hours Per Employee")</f>
        <v xml:space="preserve"> </v>
      </c>
    </row>
    <row r="28" spans="1:74">
      <c r="A28" s="272"/>
      <c r="B28" s="37"/>
      <c r="C28" s="34"/>
      <c r="D28" s="35"/>
      <c r="E28" s="274" t="str">
        <f t="shared" si="2"/>
        <v/>
      </c>
      <c r="F28" s="34"/>
      <c r="G28" s="34"/>
      <c r="H28" s="34"/>
      <c r="I28" s="34"/>
      <c r="J28" s="34"/>
      <c r="K28" s="245"/>
      <c r="L28" s="24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96"/>
      <c r="X28" s="241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96"/>
      <c r="AP28" s="242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245"/>
      <c r="BB28" s="242"/>
      <c r="BC28" s="34"/>
      <c r="BD28" s="34"/>
      <c r="BE28" s="34"/>
      <c r="BF28" s="34"/>
      <c r="BG28" s="34"/>
      <c r="BH28" s="34"/>
      <c r="BI28" s="34"/>
      <c r="BJ28" s="33"/>
      <c r="BK28" s="33"/>
      <c r="BL28" s="33"/>
      <c r="BM28" s="96"/>
      <c r="BN28" s="241"/>
      <c r="BO28" s="395"/>
      <c r="BP28" s="241"/>
      <c r="BQ28" s="348"/>
      <c r="BR28" s="33"/>
      <c r="BS28" s="33"/>
      <c r="BT28" s="96"/>
      <c r="BU28" s="254">
        <f t="shared" si="4"/>
        <v>0</v>
      </c>
      <c r="BV28" t="str">
        <f t="shared" si="5"/>
        <v xml:space="preserve"> </v>
      </c>
    </row>
    <row r="29" spans="1:74">
      <c r="A29" s="272"/>
      <c r="B29" s="37"/>
      <c r="C29" s="34"/>
      <c r="D29" s="35"/>
      <c r="E29" s="274" t="str">
        <f t="shared" si="2"/>
        <v/>
      </c>
      <c r="F29" s="34"/>
      <c r="G29" s="34"/>
      <c r="H29" s="34"/>
      <c r="I29" s="34"/>
      <c r="J29" s="34"/>
      <c r="K29" s="245"/>
      <c r="L29" s="24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96"/>
      <c r="X29" s="241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96"/>
      <c r="AP29" s="242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245"/>
      <c r="BB29" s="242"/>
      <c r="BC29" s="34"/>
      <c r="BD29" s="34"/>
      <c r="BE29" s="34"/>
      <c r="BF29" s="34"/>
      <c r="BG29" s="34"/>
      <c r="BH29" s="34"/>
      <c r="BI29" s="34"/>
      <c r="BJ29" s="33"/>
      <c r="BK29" s="33"/>
      <c r="BL29" s="33"/>
      <c r="BM29" s="96"/>
      <c r="BN29" s="241"/>
      <c r="BO29" s="395"/>
      <c r="BP29" s="241"/>
      <c r="BQ29" s="348"/>
      <c r="BR29" s="33"/>
      <c r="BS29" s="33"/>
      <c r="BT29" s="96"/>
      <c r="BU29" s="254">
        <f t="shared" si="4"/>
        <v>0</v>
      </c>
      <c r="BV29" t="str">
        <f t="shared" si="5"/>
        <v xml:space="preserve"> </v>
      </c>
    </row>
    <row r="30" spans="1:74">
      <c r="A30" s="272"/>
      <c r="B30" s="37"/>
      <c r="C30" s="34"/>
      <c r="D30" s="35"/>
      <c r="E30" s="274" t="str">
        <f t="shared" si="2"/>
        <v/>
      </c>
      <c r="F30" s="34"/>
      <c r="G30" s="34"/>
      <c r="H30" s="34"/>
      <c r="I30" s="34"/>
      <c r="J30" s="34"/>
      <c r="K30" s="245"/>
      <c r="L30" s="24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96"/>
      <c r="X30" s="241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96"/>
      <c r="AP30" s="242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245"/>
      <c r="BB30" s="242"/>
      <c r="BC30" s="34"/>
      <c r="BD30" s="34"/>
      <c r="BE30" s="34"/>
      <c r="BF30" s="34"/>
      <c r="BG30" s="34"/>
      <c r="BH30" s="34"/>
      <c r="BI30" s="34"/>
      <c r="BJ30" s="33"/>
      <c r="BK30" s="33"/>
      <c r="BL30" s="33"/>
      <c r="BM30" s="96"/>
      <c r="BN30" s="241"/>
      <c r="BO30" s="395"/>
      <c r="BP30" s="241"/>
      <c r="BQ30" s="348"/>
      <c r="BR30" s="33"/>
      <c r="BS30" s="33"/>
      <c r="BT30" s="96"/>
      <c r="BU30" s="254">
        <f t="shared" si="4"/>
        <v>0</v>
      </c>
      <c r="BV30" t="str">
        <f t="shared" si="5"/>
        <v xml:space="preserve"> </v>
      </c>
    </row>
    <row r="31" spans="1:74">
      <c r="A31" s="272"/>
      <c r="B31" s="37"/>
      <c r="C31" s="34"/>
      <c r="D31" s="35"/>
      <c r="E31" s="274" t="str">
        <f t="shared" si="2"/>
        <v/>
      </c>
      <c r="F31" s="34"/>
      <c r="G31" s="34"/>
      <c r="H31" s="34"/>
      <c r="I31" s="34"/>
      <c r="J31" s="34"/>
      <c r="K31" s="245"/>
      <c r="L31" s="24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96"/>
      <c r="X31" s="241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96"/>
      <c r="AP31" s="242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245"/>
      <c r="BB31" s="242"/>
      <c r="BC31" s="34"/>
      <c r="BD31" s="34"/>
      <c r="BE31" s="34"/>
      <c r="BF31" s="34"/>
      <c r="BG31" s="34"/>
      <c r="BH31" s="34"/>
      <c r="BI31" s="34"/>
      <c r="BJ31" s="33"/>
      <c r="BK31" s="33"/>
      <c r="BL31" s="33"/>
      <c r="BM31" s="96"/>
      <c r="BN31" s="241"/>
      <c r="BO31" s="395"/>
      <c r="BP31" s="241"/>
      <c r="BQ31" s="348"/>
      <c r="BR31" s="33"/>
      <c r="BS31" s="33"/>
      <c r="BT31" s="96"/>
      <c r="BU31" s="254">
        <f t="shared" si="4"/>
        <v>0</v>
      </c>
      <c r="BV31" t="str">
        <f t="shared" si="5"/>
        <v xml:space="preserve"> </v>
      </c>
    </row>
    <row r="32" spans="1:74">
      <c r="A32" s="272"/>
      <c r="B32" s="260"/>
      <c r="C32" s="38"/>
      <c r="D32" s="35"/>
      <c r="E32" s="274" t="str">
        <f t="shared" si="2"/>
        <v/>
      </c>
      <c r="F32" s="34"/>
      <c r="G32" s="34"/>
      <c r="H32" s="34"/>
      <c r="I32" s="34"/>
      <c r="J32" s="34"/>
      <c r="K32" s="245"/>
      <c r="L32" s="24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96"/>
      <c r="X32" s="24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96"/>
      <c r="AP32" s="242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245"/>
      <c r="BB32" s="242"/>
      <c r="BC32" s="34"/>
      <c r="BD32" s="34"/>
      <c r="BE32" s="34"/>
      <c r="BF32" s="34"/>
      <c r="BG32" s="34"/>
      <c r="BH32" s="34"/>
      <c r="BI32" s="34"/>
      <c r="BJ32" s="33"/>
      <c r="BK32" s="33"/>
      <c r="BL32" s="33"/>
      <c r="BM32" s="96"/>
      <c r="BN32" s="241"/>
      <c r="BO32" s="395"/>
      <c r="BP32" s="241"/>
      <c r="BQ32" s="348"/>
      <c r="BR32" s="33"/>
      <c r="BS32" s="33"/>
      <c r="BT32" s="96"/>
      <c r="BU32" s="254">
        <f t="shared" si="4"/>
        <v>0</v>
      </c>
      <c r="BV32" t="str">
        <f t="shared" si="5"/>
        <v xml:space="preserve"> </v>
      </c>
    </row>
    <row r="33" spans="1:75" ht="13.5" thickBot="1">
      <c r="A33" s="261">
        <f>SUM(A8:A32)</f>
        <v>0</v>
      </c>
      <c r="B33" s="262"/>
      <c r="C33" s="264">
        <f>SUM(C8:C32)</f>
        <v>0</v>
      </c>
      <c r="D33" s="263">
        <f>SUM(D8:D32)</f>
        <v>0</v>
      </c>
      <c r="E33" s="274" t="str">
        <f t="shared" si="2"/>
        <v/>
      </c>
      <c r="F33" s="255">
        <f>SUM(F8:F32)</f>
        <v>0</v>
      </c>
      <c r="G33" s="256">
        <f t="shared" ref="G33:BR33" si="6">SUM(G8:G32)</f>
        <v>0</v>
      </c>
      <c r="H33" s="256">
        <f t="shared" si="6"/>
        <v>0</v>
      </c>
      <c r="I33" s="256">
        <f t="shared" si="6"/>
        <v>0</v>
      </c>
      <c r="J33" s="256">
        <f t="shared" si="6"/>
        <v>0</v>
      </c>
      <c r="K33" s="256">
        <f t="shared" si="6"/>
        <v>0</v>
      </c>
      <c r="L33" s="257">
        <f t="shared" si="6"/>
        <v>0</v>
      </c>
      <c r="M33" s="256">
        <f t="shared" si="6"/>
        <v>0</v>
      </c>
      <c r="N33" s="256">
        <f t="shared" si="6"/>
        <v>0</v>
      </c>
      <c r="O33" s="256">
        <f t="shared" si="6"/>
        <v>0</v>
      </c>
      <c r="P33" s="256">
        <f t="shared" si="6"/>
        <v>0</v>
      </c>
      <c r="Q33" s="256">
        <f t="shared" si="6"/>
        <v>0</v>
      </c>
      <c r="R33" s="256">
        <f t="shared" si="6"/>
        <v>0</v>
      </c>
      <c r="S33" s="256">
        <f t="shared" si="6"/>
        <v>0</v>
      </c>
      <c r="T33" s="256">
        <f t="shared" si="6"/>
        <v>0</v>
      </c>
      <c r="U33" s="256">
        <f t="shared" si="6"/>
        <v>0</v>
      </c>
      <c r="V33" s="256">
        <f t="shared" si="6"/>
        <v>0</v>
      </c>
      <c r="W33" s="256">
        <f t="shared" si="6"/>
        <v>0</v>
      </c>
      <c r="X33" s="257">
        <f t="shared" si="6"/>
        <v>0</v>
      </c>
      <c r="Y33" s="256">
        <f t="shared" si="6"/>
        <v>0</v>
      </c>
      <c r="Z33" s="256">
        <f t="shared" si="6"/>
        <v>0</v>
      </c>
      <c r="AA33" s="256">
        <f t="shared" si="6"/>
        <v>0</v>
      </c>
      <c r="AB33" s="256">
        <f t="shared" si="6"/>
        <v>0</v>
      </c>
      <c r="AC33" s="256">
        <f t="shared" si="6"/>
        <v>0</v>
      </c>
      <c r="AD33" s="256">
        <f t="shared" si="6"/>
        <v>0</v>
      </c>
      <c r="AE33" s="256">
        <f t="shared" si="6"/>
        <v>0</v>
      </c>
      <c r="AF33" s="256">
        <f t="shared" si="6"/>
        <v>0</v>
      </c>
      <c r="AG33" s="256">
        <f t="shared" si="6"/>
        <v>0</v>
      </c>
      <c r="AH33" s="256">
        <f t="shared" si="6"/>
        <v>0</v>
      </c>
      <c r="AI33" s="256">
        <f t="shared" si="6"/>
        <v>0</v>
      </c>
      <c r="AJ33" s="256">
        <f t="shared" si="6"/>
        <v>0</v>
      </c>
      <c r="AK33" s="256">
        <f t="shared" si="6"/>
        <v>0</v>
      </c>
      <c r="AL33" s="256">
        <f t="shared" si="6"/>
        <v>0</v>
      </c>
      <c r="AM33" s="256">
        <f t="shared" si="6"/>
        <v>0</v>
      </c>
      <c r="AN33" s="256">
        <f t="shared" si="6"/>
        <v>0</v>
      </c>
      <c r="AO33" s="256">
        <f t="shared" si="6"/>
        <v>0</v>
      </c>
      <c r="AP33" s="257">
        <f t="shared" si="6"/>
        <v>0</v>
      </c>
      <c r="AQ33" s="256">
        <f t="shared" si="6"/>
        <v>0</v>
      </c>
      <c r="AR33" s="256">
        <f t="shared" si="6"/>
        <v>0</v>
      </c>
      <c r="AS33" s="256">
        <f t="shared" si="6"/>
        <v>0</v>
      </c>
      <c r="AT33" s="256">
        <f t="shared" si="6"/>
        <v>0</v>
      </c>
      <c r="AU33" s="256">
        <f t="shared" si="6"/>
        <v>0</v>
      </c>
      <c r="AV33" s="256">
        <f t="shared" si="6"/>
        <v>0</v>
      </c>
      <c r="AW33" s="256">
        <f t="shared" si="6"/>
        <v>0</v>
      </c>
      <c r="AX33" s="256">
        <f t="shared" si="6"/>
        <v>0</v>
      </c>
      <c r="AY33" s="256">
        <f t="shared" si="6"/>
        <v>0</v>
      </c>
      <c r="AZ33" s="256">
        <f t="shared" si="6"/>
        <v>0</v>
      </c>
      <c r="BA33" s="256">
        <f t="shared" si="6"/>
        <v>0</v>
      </c>
      <c r="BB33" s="257">
        <f t="shared" si="6"/>
        <v>0</v>
      </c>
      <c r="BC33" s="256">
        <f t="shared" si="6"/>
        <v>0</v>
      </c>
      <c r="BD33" s="256">
        <f t="shared" si="6"/>
        <v>0</v>
      </c>
      <c r="BE33" s="256">
        <f t="shared" si="6"/>
        <v>0</v>
      </c>
      <c r="BF33" s="256">
        <f t="shared" si="6"/>
        <v>0</v>
      </c>
      <c r="BG33" s="256">
        <f t="shared" si="6"/>
        <v>0</v>
      </c>
      <c r="BH33" s="256">
        <f t="shared" si="6"/>
        <v>0</v>
      </c>
      <c r="BI33" s="256">
        <f t="shared" si="6"/>
        <v>0</v>
      </c>
      <c r="BJ33" s="256">
        <f t="shared" si="6"/>
        <v>0</v>
      </c>
      <c r="BK33" s="256">
        <f t="shared" si="6"/>
        <v>0</v>
      </c>
      <c r="BL33" s="256">
        <f t="shared" si="6"/>
        <v>0</v>
      </c>
      <c r="BM33" s="256">
        <f t="shared" si="6"/>
        <v>0</v>
      </c>
      <c r="BN33" s="257">
        <f t="shared" si="6"/>
        <v>0</v>
      </c>
      <c r="BO33" s="398">
        <f t="shared" si="6"/>
        <v>0</v>
      </c>
      <c r="BP33" s="258">
        <f t="shared" si="6"/>
        <v>0</v>
      </c>
      <c r="BQ33" s="256">
        <f t="shared" si="6"/>
        <v>0</v>
      </c>
      <c r="BR33" s="256">
        <f t="shared" si="6"/>
        <v>0</v>
      </c>
      <c r="BS33" s="256">
        <f t="shared" ref="BS33:BU33" si="7">SUM(BS8:BS32)</f>
        <v>0</v>
      </c>
      <c r="BT33" s="256">
        <f t="shared" si="7"/>
        <v>0</v>
      </c>
      <c r="BU33" s="258">
        <f t="shared" si="7"/>
        <v>0</v>
      </c>
      <c r="BV33" s="259">
        <f>SUM(F33:BT33)</f>
        <v>0</v>
      </c>
      <c r="BW33" t="str">
        <f>IF(BV33=C33," ","Total Hours Paid does not match Total Hours Per Employee")</f>
        <v xml:space="preserve"> </v>
      </c>
    </row>
    <row r="34" spans="1:75">
      <c r="B34" s="17"/>
      <c r="C34" s="17"/>
      <c r="D34" s="17"/>
      <c r="E34" s="17"/>
      <c r="F34" s="17"/>
      <c r="G34" s="250"/>
      <c r="H34" s="250"/>
      <c r="I34" s="17"/>
      <c r="J34" s="40"/>
      <c r="K34" s="40"/>
      <c r="L34" s="40"/>
      <c r="M34" s="40"/>
      <c r="N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</row>
    <row r="35" spans="1:75" hidden="1">
      <c r="B35" s="17"/>
      <c r="C35" s="17"/>
      <c r="D35" s="41" t="s">
        <v>85</v>
      </c>
      <c r="E35" s="42" t="s">
        <v>86</v>
      </c>
      <c r="F35" s="17"/>
      <c r="G35" s="17"/>
      <c r="H35" s="17"/>
      <c r="I35" s="17"/>
      <c r="J35" s="40"/>
      <c r="K35" s="40"/>
      <c r="L35" s="40"/>
      <c r="M35" s="40"/>
      <c r="N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</row>
    <row r="36" spans="1:75" hidden="1">
      <c r="A36" s="43"/>
      <c r="B36" s="42"/>
      <c r="C36" s="42"/>
      <c r="D36" s="44">
        <f>IF(A33&gt;0,(#REF!/A33),0)</f>
        <v>0</v>
      </c>
      <c r="E36" s="45" t="e">
        <f>AVERAGE(E8:E32)</f>
        <v>#DIV/0!</v>
      </c>
      <c r="F36" s="42"/>
      <c r="G36" s="42"/>
      <c r="H36" s="42"/>
      <c r="I36" s="46" t="s">
        <v>87</v>
      </c>
      <c r="J36" s="47">
        <f>IF(G33&gt;0,(SUMIF(F8:F32,"&gt;0",$E8:$E32))/(COUNTIF(F8:F32,"&gt;0")),0)</f>
        <v>0</v>
      </c>
      <c r="K36" s="47">
        <f>IF(I33&gt;0,(SUMIF(G8:G32,"&gt;0",$E8:$E32))/(COUNTIF(G8:G32,"&gt;0")),0)</f>
        <v>0</v>
      </c>
      <c r="L36" s="47">
        <f>IF(J33&gt;0,(SUMIF(I8:I32,"&gt;0",$E8:$E32))/(COUNTIF(I8:I32,"&gt;0")),0)</f>
        <v>0</v>
      </c>
      <c r="M36" s="47">
        <f>IF(K33&gt;0,(SUMIF(J8:J32,"&gt;0",$E8:$E32))/(COUNTIF(J8:J32,"&gt;0")),0)</f>
        <v>0</v>
      </c>
      <c r="N36" s="47">
        <f>IF(L33&gt;0,(SUMIF(K8:K32,"&gt;0",$E8:$E32))/(COUNTIF(K8:K32,"&gt;0")),0)</f>
        <v>0</v>
      </c>
      <c r="BB36" s="47">
        <f>IF(AQ33&gt;0,(SUMIF(AP8:AP32,"&gt;0",$E8:$E32))/(COUNTIF(AP8:AP32,"&gt;0")),0)</f>
        <v>0</v>
      </c>
      <c r="BC36" s="47">
        <f>IF(AR33&gt;0,(SUMIF(AQ8:AQ32,"&gt;0",$E8:$E32))/(COUNTIF(AQ8:AQ32,"&gt;0")),0)</f>
        <v>0</v>
      </c>
      <c r="BD36" s="47">
        <f>IF(BB33&gt;0,(SUMIF(AR8:AR32,"&gt;0",$E8:$E32))/(COUNTIF(AR8:AR32,"&gt;0")),0)</f>
        <v>0</v>
      </c>
      <c r="BE36" s="47">
        <f t="shared" ref="BE36:BL36" si="8">IF(BC33&gt;0,(SUMIF(BB8:BB32,"&gt;0",$E8:$E32))/(COUNTIF(BB8:BB32,"&gt;0")),0)</f>
        <v>0</v>
      </c>
      <c r="BF36" s="47">
        <f t="shared" si="8"/>
        <v>0</v>
      </c>
      <c r="BG36" s="47">
        <f t="shared" si="8"/>
        <v>0</v>
      </c>
      <c r="BH36" s="47">
        <f t="shared" si="8"/>
        <v>0</v>
      </c>
      <c r="BI36" s="47">
        <f t="shared" si="8"/>
        <v>0</v>
      </c>
      <c r="BJ36" s="47">
        <f t="shared" si="8"/>
        <v>0</v>
      </c>
      <c r="BK36" s="47">
        <f t="shared" si="8"/>
        <v>0</v>
      </c>
      <c r="BL36" s="47">
        <f t="shared" si="8"/>
        <v>0</v>
      </c>
      <c r="BM36" s="182"/>
      <c r="BN36" s="182"/>
      <c r="BO36" s="182"/>
      <c r="BP36" s="43"/>
      <c r="BQ36" s="43"/>
      <c r="BR36" s="43"/>
      <c r="BS36" s="43"/>
    </row>
    <row r="37" spans="1:75" hidden="1">
      <c r="A37" s="48"/>
      <c r="B37" s="49"/>
      <c r="C37" s="49"/>
      <c r="D37" s="49"/>
      <c r="E37" s="49"/>
      <c r="F37" s="49"/>
      <c r="G37" s="49"/>
      <c r="H37" s="49"/>
      <c r="I37" s="50" t="s">
        <v>79</v>
      </c>
      <c r="J37" s="51">
        <f>IF(G33&gt;0, (SUMIF(F8:F32,"&gt;0",$A8:$A32)),0)</f>
        <v>0</v>
      </c>
      <c r="K37" s="51">
        <f>IF(I33&gt;0, (SUMIF(G8:G32,"&gt;0",$A8:$A32)),0)</f>
        <v>0</v>
      </c>
      <c r="L37" s="51">
        <f>IF(J33&gt;0, (SUMIF(I8:I32,"&gt;0",$A8:$A32)),0)</f>
        <v>0</v>
      </c>
      <c r="M37" s="51">
        <f>IF(K33&gt;0, (SUMIF(J8:J32,"&gt;0",$A8:$A32)),0)</f>
        <v>0</v>
      </c>
      <c r="N37" s="51">
        <f>IF(L33&gt;0, (SUMIF(K8:K32,"&gt;0",$A8:$A32)),0)</f>
        <v>0</v>
      </c>
      <c r="BB37" s="51">
        <f>IF(AQ33&gt;0, (SUMIF(AP8:AP32,"&gt;0",$A8:$A32)),0)</f>
        <v>0</v>
      </c>
      <c r="BC37" s="51">
        <f>IF(AR33&gt;0, (SUMIF(AQ8:AQ32,"&gt;0",$A8:$A32)),0)</f>
        <v>0</v>
      </c>
      <c r="BD37" s="51">
        <f>IF(BB33&gt;0, (SUMIF(AR8:AR32,"&gt;0",$A8:$A32)),0)</f>
        <v>0</v>
      </c>
      <c r="BE37" s="51">
        <f t="shared" ref="BE37:BL37" si="9">IF(BC33&gt;0, (SUMIF(BB8:BB32,"&gt;0",$A8:$A32)),0)</f>
        <v>0</v>
      </c>
      <c r="BF37" s="51">
        <f t="shared" si="9"/>
        <v>0</v>
      </c>
      <c r="BG37" s="51">
        <f t="shared" si="9"/>
        <v>0</v>
      </c>
      <c r="BH37" s="51">
        <f t="shared" si="9"/>
        <v>0</v>
      </c>
      <c r="BI37" s="51">
        <f t="shared" si="9"/>
        <v>0</v>
      </c>
      <c r="BJ37" s="51">
        <f t="shared" si="9"/>
        <v>0</v>
      </c>
      <c r="BK37" s="51">
        <f t="shared" si="9"/>
        <v>0</v>
      </c>
      <c r="BL37" s="51">
        <f t="shared" si="9"/>
        <v>0</v>
      </c>
      <c r="BM37" s="183"/>
      <c r="BN37" s="183"/>
      <c r="BO37" s="183"/>
      <c r="BP37" s="48"/>
      <c r="BQ37" s="48"/>
      <c r="BR37" s="48"/>
      <c r="BS37" s="48"/>
    </row>
    <row r="38" spans="1:75" hidden="1">
      <c r="A38" s="52"/>
      <c r="B38" s="53"/>
      <c r="C38" s="53"/>
      <c r="D38" s="53"/>
      <c r="E38" s="53"/>
      <c r="F38" s="53"/>
      <c r="G38" s="53"/>
      <c r="H38" s="53"/>
      <c r="I38" s="54" t="s">
        <v>81</v>
      </c>
      <c r="J38" s="55">
        <f>IF(G33&gt;0, (SUMIF(F8:F32,"&gt;0",#REF!)),0)</f>
        <v>0</v>
      </c>
      <c r="K38" s="55">
        <f>IF(I33&gt;0, (SUMIF(G8:G32,"&gt;0",#REF!)),0)</f>
        <v>0</v>
      </c>
      <c r="L38" s="55">
        <f>IF(J33&gt;0, (SUMIF(I8:I32,"&gt;0",#REF!)),0)</f>
        <v>0</v>
      </c>
      <c r="M38" s="55">
        <f>IF(K33&gt;0, (SUMIF(J8:J32,"&gt;0",#REF!)),0)</f>
        <v>0</v>
      </c>
      <c r="N38" s="55">
        <f>IF(L33&gt;0, (SUMIF(K8:K32,"&gt;0",#REF!)),0)</f>
        <v>0</v>
      </c>
      <c r="BB38" s="55">
        <f>IF(AQ33&gt;0, (SUMIF(AP8:AP32,"&gt;0",#REF!)),0)</f>
        <v>0</v>
      </c>
      <c r="BC38" s="55">
        <f>IF(AR33&gt;0, (SUMIF(AQ8:AQ32,"&gt;0",#REF!)),0)</f>
        <v>0</v>
      </c>
      <c r="BD38" s="55">
        <f>IF(BB33&gt;0, (SUMIF(AR8:AR32,"&gt;0",#REF!)),0)</f>
        <v>0</v>
      </c>
      <c r="BE38" s="55">
        <f>IF(BC33&gt;0, (SUMIF(BB8:BB32,"&gt;0",#REF!)),0)</f>
        <v>0</v>
      </c>
      <c r="BF38" s="55">
        <f>IF(BD33&gt;0, (SUMIF(BC8:BC32,"&gt;0",#REF!)),0)</f>
        <v>0</v>
      </c>
      <c r="BG38" s="55">
        <f>IF(BE33&gt;0, (SUMIF(BD8:BD32,"&gt;0",#REF!)),0)</f>
        <v>0</v>
      </c>
      <c r="BH38" s="55">
        <f>IF(BF33&gt;0, (SUMIF(BE8:BE32,"&gt;0",#REF!)),0)</f>
        <v>0</v>
      </c>
      <c r="BI38" s="55">
        <f>IF(BG33&gt;0, (SUMIF(BF8:BF32,"&gt;0",#REF!)),0)</f>
        <v>0</v>
      </c>
      <c r="BJ38" s="55">
        <f>IF(BH33&gt;0, (SUMIF(BG8:BG32,"&gt;0",#REF!)),0)</f>
        <v>0</v>
      </c>
      <c r="BK38" s="55">
        <f>IF(BI33&gt;0, (SUMIF(BH8:BH32,"&gt;0",#REF!)),0)</f>
        <v>0</v>
      </c>
      <c r="BL38" s="55">
        <f>IF(BJ33&gt;0, (SUMIF(BI8:BI32,"&gt;0",#REF!)),0)</f>
        <v>0</v>
      </c>
      <c r="BM38" s="184"/>
      <c r="BN38" s="184"/>
      <c r="BO38" s="184"/>
      <c r="BP38" s="52"/>
      <c r="BQ38" s="52"/>
      <c r="BR38" s="52"/>
      <c r="BS38" s="52"/>
    </row>
    <row r="39" spans="1:75" hidden="1">
      <c r="A39" s="56"/>
      <c r="B39" s="41"/>
      <c r="C39" s="41"/>
      <c r="D39" s="41"/>
      <c r="E39" s="41"/>
      <c r="F39" s="41"/>
      <c r="G39" s="41"/>
      <c r="H39" s="41"/>
      <c r="I39" s="57" t="s">
        <v>88</v>
      </c>
      <c r="J39" s="58">
        <f>IF(G33&gt;0,(J38/J37),0)</f>
        <v>0</v>
      </c>
      <c r="K39" s="58">
        <f>IF(I33&gt;0,(K38/K37),0)</f>
        <v>0</v>
      </c>
      <c r="L39" s="58">
        <f>IF(J33&gt;0,(L38/L37),0)</f>
        <v>0</v>
      </c>
      <c r="M39" s="58">
        <f>IF(K33&gt;0,(M38/M37),0)</f>
        <v>0</v>
      </c>
      <c r="N39" s="58">
        <f>IF(L33&gt;0,(N38/N37),0)</f>
        <v>0</v>
      </c>
      <c r="BB39" s="58">
        <f>IF(AQ33&gt;0,(BB38/BB37),0)</f>
        <v>0</v>
      </c>
      <c r="BC39" s="58">
        <f>IF(AR33&gt;0,(BC38/BC37),0)</f>
        <v>0</v>
      </c>
      <c r="BD39" s="58">
        <f t="shared" ref="BD39:BL39" si="10">IF(BB33&gt;0,(BD38/BD37),0)</f>
        <v>0</v>
      </c>
      <c r="BE39" s="58">
        <f t="shared" si="10"/>
        <v>0</v>
      </c>
      <c r="BF39" s="58">
        <f t="shared" si="10"/>
        <v>0</v>
      </c>
      <c r="BG39" s="58">
        <f t="shared" si="10"/>
        <v>0</v>
      </c>
      <c r="BH39" s="58">
        <f t="shared" si="10"/>
        <v>0</v>
      </c>
      <c r="BI39" s="58">
        <f t="shared" si="10"/>
        <v>0</v>
      </c>
      <c r="BJ39" s="58">
        <f t="shared" si="10"/>
        <v>0</v>
      </c>
      <c r="BK39" s="58">
        <f t="shared" si="10"/>
        <v>0</v>
      </c>
      <c r="BL39" s="58">
        <f t="shared" si="10"/>
        <v>0</v>
      </c>
      <c r="BM39" s="185"/>
      <c r="BN39" s="185"/>
      <c r="BO39" s="185"/>
      <c r="BP39" s="56"/>
      <c r="BQ39" s="56"/>
      <c r="BR39" s="56"/>
      <c r="BS39" s="56"/>
    </row>
    <row r="40" spans="1: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</row>
  </sheetData>
  <sheetProtection password="FAB2" sheet="1" objects="1" scenarios="1" formatCells="0" formatColumns="0" formatRows="0" selectLockedCells="1"/>
  <mergeCells count="1">
    <mergeCell ref="BP3:BT3"/>
  </mergeCells>
  <conditionalFormatting sqref="BV33">
    <cfRule type="cellIs" dxfId="0" priority="1" stopIfTrue="1" operator="greaterThan">
      <formula>0</formula>
    </cfRule>
  </conditionalFormatting>
  <pageMargins left="0.75" right="0.75" top="1" bottom="1" header="0.5" footer="0.5"/>
  <pageSetup orientation="landscape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Y10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12" sqref="A12"/>
      <selection pane="bottomRight" activeCell="F6" sqref="F6"/>
    </sheetView>
  </sheetViews>
  <sheetFormatPr defaultColWidth="9.140625" defaultRowHeight="12"/>
  <cols>
    <col min="1" max="1" width="36.7109375" style="20" bestFit="1" customWidth="1"/>
    <col min="2" max="2" width="11.28515625" style="20" customWidth="1"/>
    <col min="3" max="3" width="12" style="20" customWidth="1"/>
    <col min="4" max="4" width="11.42578125" style="20" customWidth="1"/>
    <col min="5" max="5" width="9.5703125" style="20" customWidth="1"/>
    <col min="6" max="14" width="11.7109375" style="20" customWidth="1"/>
    <col min="15" max="15" width="9.140625" style="20"/>
    <col min="16" max="16" width="9.5703125" style="20" customWidth="1"/>
    <col min="17" max="17" width="11.28515625" style="20" customWidth="1"/>
    <col min="18" max="18" width="19.5703125" style="20" customWidth="1"/>
    <col min="19" max="19" width="20.42578125" style="20" customWidth="1"/>
    <col min="20" max="20" width="15" style="20" customWidth="1"/>
    <col min="21" max="21" width="12.85546875" style="20" customWidth="1"/>
    <col min="22" max="22" width="13.140625" style="20" customWidth="1"/>
    <col min="23" max="23" width="10.5703125" style="20" customWidth="1"/>
    <col min="24" max="24" width="12.140625" style="20" customWidth="1"/>
    <col min="25" max="25" width="19.7109375" style="20" customWidth="1"/>
    <col min="26" max="36" width="9.140625" style="20"/>
    <col min="37" max="37" width="15.5703125" style="20" customWidth="1"/>
    <col min="38" max="38" width="14.28515625" style="20" customWidth="1"/>
    <col min="39" max="39" width="9.140625" style="20"/>
    <col min="40" max="40" width="14" style="20" customWidth="1"/>
    <col min="41" max="41" width="16" style="20" customWidth="1"/>
    <col min="42" max="42" width="15.28515625" style="20" customWidth="1"/>
    <col min="43" max="46" width="9.140625" style="20"/>
    <col min="47" max="47" width="10.42578125" style="20" customWidth="1"/>
    <col min="48" max="48" width="13.42578125" style="20" customWidth="1"/>
    <col min="49" max="49" width="13.5703125" style="20" customWidth="1"/>
    <col min="50" max="50" width="12.5703125" style="20" customWidth="1"/>
    <col min="51" max="51" width="12.140625" style="20" customWidth="1"/>
    <col min="52" max="59" width="9.140625" style="20"/>
    <col min="60" max="60" width="27.85546875" style="20" bestFit="1" customWidth="1"/>
    <col min="61" max="66" width="9.140625" style="20"/>
    <col min="67" max="67" width="9.140625" style="167"/>
    <col min="68" max="75" width="9.140625" style="168"/>
    <col min="76" max="76" width="23.42578125" style="168" customWidth="1"/>
    <col min="77" max="78" width="9.140625" style="168"/>
    <col min="79" max="103" width="9.140625" style="167"/>
    <col min="104" max="16384" width="9.140625" style="20"/>
  </cols>
  <sheetData>
    <row r="1" spans="1:66">
      <c r="A1" s="159" t="s">
        <v>0</v>
      </c>
      <c r="B1" s="161"/>
      <c r="C1" s="161"/>
      <c r="D1" s="161"/>
    </row>
    <row r="2" spans="1:66">
      <c r="A2" s="159" t="s">
        <v>93</v>
      </c>
      <c r="B2" s="407"/>
      <c r="C2" s="407"/>
      <c r="D2" s="161"/>
      <c r="F2" s="20" t="s">
        <v>200</v>
      </c>
      <c r="R2" s="20" t="s">
        <v>200</v>
      </c>
      <c r="AJ2" s="20" t="s">
        <v>200</v>
      </c>
      <c r="AV2" s="125" t="s">
        <v>153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6" ht="12.75">
      <c r="A3" s="82"/>
      <c r="F3" s="213" t="s">
        <v>94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31" t="s">
        <v>129</v>
      </c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408" t="s">
        <v>5</v>
      </c>
      <c r="BK3" s="409"/>
      <c r="BL3" s="409"/>
      <c r="BM3" s="409"/>
      <c r="BN3" s="410"/>
    </row>
    <row r="4" spans="1:66" ht="12.75">
      <c r="A4" s="81" t="s">
        <v>1</v>
      </c>
      <c r="B4" s="366"/>
      <c r="C4" s="367" t="s">
        <v>2</v>
      </c>
      <c r="D4" s="366"/>
      <c r="E4" s="366"/>
      <c r="F4" s="186" t="s">
        <v>212</v>
      </c>
      <c r="G4" s="187"/>
      <c r="H4" s="188"/>
      <c r="I4" s="187"/>
      <c r="J4" s="187"/>
      <c r="K4" s="187"/>
      <c r="L4" s="188"/>
      <c r="M4" s="187"/>
      <c r="N4" s="187"/>
      <c r="O4" s="187"/>
      <c r="P4" s="187"/>
      <c r="Q4" s="187"/>
      <c r="R4" s="222" t="s">
        <v>244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222" t="s">
        <v>245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232" t="s">
        <v>128</v>
      </c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222" t="s">
        <v>154</v>
      </c>
      <c r="BI4" s="190"/>
      <c r="BJ4" s="236"/>
      <c r="BK4" s="189"/>
      <c r="BL4" s="189"/>
      <c r="BM4" s="189"/>
      <c r="BN4" s="189"/>
    </row>
    <row r="5" spans="1:66" ht="24">
      <c r="A5" s="82"/>
      <c r="B5" s="368" t="s">
        <v>3</v>
      </c>
      <c r="C5" s="368" t="s">
        <v>4</v>
      </c>
      <c r="D5" s="77" t="s">
        <v>105</v>
      </c>
      <c r="E5" s="77" t="s">
        <v>82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406"/>
      <c r="R5" s="405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216"/>
      <c r="AJ5" s="223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216"/>
      <c r="AV5" s="233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235"/>
      <c r="BH5" s="223"/>
      <c r="BI5" s="216"/>
      <c r="BJ5" s="224" t="s">
        <v>5</v>
      </c>
      <c r="BK5" s="99" t="s">
        <v>5</v>
      </c>
      <c r="BL5" s="99" t="s">
        <v>5</v>
      </c>
      <c r="BM5" s="99" t="s">
        <v>5</v>
      </c>
      <c r="BN5" s="99" t="s">
        <v>5</v>
      </c>
    </row>
    <row r="6" spans="1:66" ht="13.5" customHeight="1">
      <c r="A6" s="82" t="s">
        <v>6</v>
      </c>
      <c r="B6" s="99"/>
      <c r="C6" s="99"/>
      <c r="D6" s="369"/>
      <c r="E6" s="369"/>
      <c r="F6" s="370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71"/>
      <c r="R6" s="224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217"/>
      <c r="AJ6" s="224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217"/>
      <c r="AV6" s="372"/>
      <c r="AW6" s="369"/>
      <c r="AX6" s="99"/>
      <c r="AY6" s="99"/>
      <c r="AZ6" s="99"/>
      <c r="BA6" s="99"/>
      <c r="BB6" s="99"/>
      <c r="BC6" s="99"/>
      <c r="BD6" s="99"/>
      <c r="BE6" s="99"/>
      <c r="BF6" s="99"/>
      <c r="BG6" s="217"/>
      <c r="BH6" s="224"/>
      <c r="BI6" s="217"/>
      <c r="BJ6" s="224"/>
      <c r="BK6" s="99"/>
      <c r="BL6" s="99"/>
      <c r="BM6" s="99"/>
      <c r="BN6" s="99"/>
    </row>
    <row r="7" spans="1:66">
      <c r="A7" s="83" t="s">
        <v>7</v>
      </c>
      <c r="B7" s="21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4"/>
      <c r="R7" s="225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4"/>
      <c r="AJ7" s="375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4"/>
      <c r="AV7" s="375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4"/>
      <c r="BH7" s="375"/>
      <c r="BI7" s="374"/>
      <c r="BJ7" s="375"/>
      <c r="BK7" s="373"/>
      <c r="BL7" s="373"/>
      <c r="BM7" s="373"/>
      <c r="BN7" s="373"/>
    </row>
    <row r="8" spans="1:66">
      <c r="A8" s="84" t="s">
        <v>8</v>
      </c>
      <c r="B8" s="21">
        <f>SUM(C8:BN8)</f>
        <v>0</v>
      </c>
      <c r="C8" s="12"/>
      <c r="D8" s="12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18"/>
      <c r="R8" s="225"/>
      <c r="S8" s="128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218"/>
      <c r="AJ8" s="225"/>
      <c r="AK8" s="128"/>
      <c r="AL8" s="128"/>
      <c r="AM8" s="128"/>
      <c r="AN8" s="128"/>
      <c r="AO8" s="128"/>
      <c r="AP8" s="128"/>
      <c r="AQ8" s="128"/>
      <c r="AR8" s="12"/>
      <c r="AS8" s="12"/>
      <c r="AT8" s="12"/>
      <c r="AU8" s="218"/>
      <c r="AV8" s="227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218"/>
      <c r="BH8" s="227"/>
      <c r="BI8" s="218"/>
      <c r="BJ8" s="225"/>
      <c r="BK8" s="128"/>
      <c r="BL8" s="128"/>
      <c r="BM8" s="128"/>
      <c r="BN8" s="128"/>
    </row>
    <row r="9" spans="1:66">
      <c r="A9" s="84" t="s">
        <v>9</v>
      </c>
      <c r="B9" s="21">
        <f>SUM(C9:BN9)</f>
        <v>0</v>
      </c>
      <c r="C9" s="12"/>
      <c r="D9" s="12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18"/>
      <c r="R9" s="225"/>
      <c r="S9" s="128"/>
      <c r="T9" s="128"/>
      <c r="U9" s="128"/>
      <c r="V9" s="128"/>
      <c r="W9" s="128"/>
      <c r="X9" s="128"/>
      <c r="Y9" s="128"/>
      <c r="Z9" s="12"/>
      <c r="AA9" s="12"/>
      <c r="AB9" s="12"/>
      <c r="AC9" s="12"/>
      <c r="AD9" s="12"/>
      <c r="AE9" s="12"/>
      <c r="AF9" s="12"/>
      <c r="AG9" s="12"/>
      <c r="AH9" s="12"/>
      <c r="AI9" s="218"/>
      <c r="AJ9" s="225"/>
      <c r="AK9" s="128"/>
      <c r="AL9" s="128"/>
      <c r="AM9" s="128"/>
      <c r="AN9" s="128"/>
      <c r="AO9" s="128"/>
      <c r="AP9" s="128"/>
      <c r="AQ9" s="128"/>
      <c r="AR9" s="12"/>
      <c r="AS9" s="12"/>
      <c r="AT9" s="12"/>
      <c r="AU9" s="218"/>
      <c r="AV9" s="227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218"/>
      <c r="BH9" s="227"/>
      <c r="BI9" s="218"/>
      <c r="BJ9" s="225"/>
      <c r="BK9" s="128"/>
      <c r="BL9" s="128"/>
      <c r="BM9" s="128"/>
      <c r="BN9" s="128"/>
    </row>
    <row r="10" spans="1:66">
      <c r="A10" s="84" t="s">
        <v>10</v>
      </c>
      <c r="B10" s="21">
        <f>SUM(C10:BN10)</f>
        <v>0</v>
      </c>
      <c r="C10" s="12"/>
      <c r="D10" s="12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18"/>
      <c r="R10" s="225"/>
      <c r="S10" s="128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18"/>
      <c r="AJ10" s="225"/>
      <c r="AK10" s="128"/>
      <c r="AL10" s="128"/>
      <c r="AM10" s="128"/>
      <c r="AN10" s="128"/>
      <c r="AO10" s="128"/>
      <c r="AP10" s="128"/>
      <c r="AQ10" s="128"/>
      <c r="AR10" s="12"/>
      <c r="AS10" s="12"/>
      <c r="AT10" s="12"/>
      <c r="AU10" s="218"/>
      <c r="AV10" s="227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218"/>
      <c r="BH10" s="227"/>
      <c r="BI10" s="218"/>
      <c r="BJ10" s="225"/>
      <c r="BK10" s="128"/>
      <c r="BL10" s="128"/>
      <c r="BM10" s="128"/>
      <c r="BN10" s="128"/>
    </row>
    <row r="11" spans="1:66">
      <c r="A11" s="84" t="s">
        <v>11</v>
      </c>
      <c r="B11" s="21">
        <f>SUM(C11:BN11)</f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18"/>
      <c r="R11" s="225"/>
      <c r="S11" s="12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218"/>
      <c r="AJ11" s="225"/>
      <c r="AK11" s="128"/>
      <c r="AL11" s="128"/>
      <c r="AM11" s="128"/>
      <c r="AN11" s="128"/>
      <c r="AO11" s="128"/>
      <c r="AP11" s="128"/>
      <c r="AQ11" s="128"/>
      <c r="AR11" s="12"/>
      <c r="AS11" s="12"/>
      <c r="AT11" s="12"/>
      <c r="AU11" s="218"/>
      <c r="AV11" s="227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218"/>
      <c r="BH11" s="227"/>
      <c r="BI11" s="218"/>
      <c r="BJ11" s="225"/>
      <c r="BK11" s="128"/>
      <c r="BL11" s="128"/>
      <c r="BM11" s="128"/>
      <c r="BN11" s="128"/>
    </row>
    <row r="12" spans="1:66" ht="12" customHeight="1">
      <c r="A12" s="85" t="s">
        <v>74</v>
      </c>
      <c r="B12" s="21">
        <f>SUM(C12:BN12)</f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18"/>
      <c r="R12" s="225"/>
      <c r="S12" s="128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18"/>
      <c r="AJ12" s="225"/>
      <c r="AK12" s="128"/>
      <c r="AL12" s="128"/>
      <c r="AM12" s="128"/>
      <c r="AN12" s="128"/>
      <c r="AO12" s="128"/>
      <c r="AP12" s="128"/>
      <c r="AQ12" s="128"/>
      <c r="AR12" s="12"/>
      <c r="AS12" s="12"/>
      <c r="AT12" s="12"/>
      <c r="AU12" s="218"/>
      <c r="AV12" s="227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218"/>
      <c r="BH12" s="227"/>
      <c r="BI12" s="218"/>
      <c r="BJ12" s="225"/>
      <c r="BK12" s="128"/>
      <c r="BL12" s="128"/>
      <c r="BM12" s="128"/>
      <c r="BN12" s="128"/>
    </row>
    <row r="13" spans="1:66" ht="12.75" thickBot="1">
      <c r="A13" s="86" t="s">
        <v>12</v>
      </c>
      <c r="B13" s="22">
        <f t="shared" ref="B13:Q13" si="0">SUM(B8:B12)</f>
        <v>0</v>
      </c>
      <c r="C13" s="22">
        <f t="shared" si="0"/>
        <v>0</v>
      </c>
      <c r="D13" s="22">
        <f t="shared" si="0"/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19">
        <f t="shared" si="0"/>
        <v>0</v>
      </c>
      <c r="R13" s="226">
        <f t="shared" ref="R13:AU13" si="1">SUM(R8:R12)</f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19">
        <f t="shared" si="1"/>
        <v>0</v>
      </c>
      <c r="AJ13" s="226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  <c r="AQ13" s="22">
        <f t="shared" si="1"/>
        <v>0</v>
      </c>
      <c r="AR13" s="22">
        <f t="shared" si="1"/>
        <v>0</v>
      </c>
      <c r="AS13" s="22">
        <f t="shared" si="1"/>
        <v>0</v>
      </c>
      <c r="AT13" s="22">
        <f t="shared" si="1"/>
        <v>0</v>
      </c>
      <c r="AU13" s="219">
        <f t="shared" si="1"/>
        <v>0</v>
      </c>
      <c r="AV13" s="226">
        <f t="shared" ref="AV13:BN13" si="2">SUM(AV8:AV12)</f>
        <v>0</v>
      </c>
      <c r="AW13" s="22">
        <f t="shared" si="2"/>
        <v>0</v>
      </c>
      <c r="AX13" s="22">
        <f t="shared" si="2"/>
        <v>0</v>
      </c>
      <c r="AY13" s="22">
        <f t="shared" si="2"/>
        <v>0</v>
      </c>
      <c r="AZ13" s="22">
        <f t="shared" si="2"/>
        <v>0</v>
      </c>
      <c r="BA13" s="22">
        <f t="shared" si="2"/>
        <v>0</v>
      </c>
      <c r="BB13" s="22">
        <f t="shared" si="2"/>
        <v>0</v>
      </c>
      <c r="BC13" s="22">
        <f>SUM(BC8:BC12)</f>
        <v>0</v>
      </c>
      <c r="BD13" s="22">
        <f t="shared" si="2"/>
        <v>0</v>
      </c>
      <c r="BE13" s="22">
        <f t="shared" si="2"/>
        <v>0</v>
      </c>
      <c r="BF13" s="22">
        <f t="shared" si="2"/>
        <v>0</v>
      </c>
      <c r="BG13" s="219">
        <f t="shared" si="2"/>
        <v>0</v>
      </c>
      <c r="BH13" s="226">
        <f t="shared" si="2"/>
        <v>0</v>
      </c>
      <c r="BI13" s="219">
        <f t="shared" si="2"/>
        <v>0</v>
      </c>
      <c r="BJ13" s="226">
        <f>SUM(BJ8:BJ12)</f>
        <v>0</v>
      </c>
      <c r="BK13" s="22">
        <f t="shared" si="2"/>
        <v>0</v>
      </c>
      <c r="BL13" s="22">
        <f t="shared" si="2"/>
        <v>0</v>
      </c>
      <c r="BM13" s="22">
        <f t="shared" si="2"/>
        <v>0</v>
      </c>
      <c r="BN13" s="22">
        <f t="shared" si="2"/>
        <v>0</v>
      </c>
    </row>
    <row r="14" spans="1:66" ht="12.75" thickTop="1">
      <c r="A14" s="87" t="s">
        <v>13</v>
      </c>
      <c r="B14" s="21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7"/>
      <c r="R14" s="378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7"/>
      <c r="AJ14" s="378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7"/>
      <c r="AV14" s="378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7"/>
      <c r="BH14" s="378"/>
      <c r="BI14" s="377"/>
      <c r="BJ14" s="378"/>
      <c r="BK14" s="376"/>
      <c r="BL14" s="376"/>
      <c r="BM14" s="376"/>
      <c r="BN14" s="376"/>
    </row>
    <row r="15" spans="1:66">
      <c r="A15" s="84" t="s">
        <v>14</v>
      </c>
      <c r="B15" s="21">
        <f t="shared" ref="B15:B22" si="3">SUM(C15:BN15)</f>
        <v>0</v>
      </c>
      <c r="C15" s="12"/>
      <c r="D15" s="12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18"/>
      <c r="R15" s="225"/>
      <c r="S15" s="128"/>
      <c r="T15" s="128"/>
      <c r="U15" s="128"/>
      <c r="V15" s="128"/>
      <c r="W15" s="128"/>
      <c r="X15" s="128"/>
      <c r="Y15" s="128"/>
      <c r="Z15" s="12"/>
      <c r="AA15" s="12"/>
      <c r="AB15" s="12"/>
      <c r="AC15" s="12"/>
      <c r="AD15" s="12"/>
      <c r="AE15" s="12"/>
      <c r="AF15" s="12"/>
      <c r="AG15" s="12"/>
      <c r="AH15" s="12"/>
      <c r="AI15" s="218"/>
      <c r="AJ15" s="225"/>
      <c r="AK15" s="128"/>
      <c r="AL15" s="128"/>
      <c r="AM15" s="128"/>
      <c r="AN15" s="128"/>
      <c r="AO15" s="128"/>
      <c r="AP15" s="128"/>
      <c r="AQ15" s="128"/>
      <c r="AR15" s="12"/>
      <c r="AS15" s="12"/>
      <c r="AT15" s="12"/>
      <c r="AU15" s="218"/>
      <c r="AV15" s="227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218"/>
      <c r="BH15" s="227"/>
      <c r="BI15" s="218"/>
      <c r="BJ15" s="225"/>
      <c r="BK15" s="128"/>
      <c r="BL15" s="128"/>
      <c r="BM15" s="128"/>
      <c r="BN15" s="128"/>
    </row>
    <row r="16" spans="1:66">
      <c r="A16" s="84" t="s">
        <v>15</v>
      </c>
      <c r="B16" s="21">
        <f t="shared" si="3"/>
        <v>0</v>
      </c>
      <c r="C16" s="12"/>
      <c r="D16" s="12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18"/>
      <c r="R16" s="225"/>
      <c r="S16" s="128"/>
      <c r="T16" s="128"/>
      <c r="U16" s="128"/>
      <c r="V16" s="128"/>
      <c r="W16" s="128"/>
      <c r="X16" s="128"/>
      <c r="Y16" s="128"/>
      <c r="Z16" s="12"/>
      <c r="AA16" s="12"/>
      <c r="AB16" s="12"/>
      <c r="AC16" s="12"/>
      <c r="AD16" s="12"/>
      <c r="AE16" s="12"/>
      <c r="AF16" s="12"/>
      <c r="AG16" s="12"/>
      <c r="AH16" s="12"/>
      <c r="AI16" s="218"/>
      <c r="AJ16" s="225"/>
      <c r="AK16" s="128"/>
      <c r="AL16" s="128"/>
      <c r="AM16" s="128"/>
      <c r="AN16" s="128"/>
      <c r="AO16" s="128"/>
      <c r="AP16" s="128"/>
      <c r="AQ16" s="128"/>
      <c r="AR16" s="12"/>
      <c r="AS16" s="12"/>
      <c r="AT16" s="12"/>
      <c r="AU16" s="218"/>
      <c r="AV16" s="227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218"/>
      <c r="BH16" s="227"/>
      <c r="BI16" s="218"/>
      <c r="BJ16" s="225"/>
      <c r="BK16" s="128"/>
      <c r="BL16" s="128"/>
      <c r="BM16" s="128"/>
      <c r="BN16" s="128"/>
    </row>
    <row r="17" spans="1:66">
      <c r="A17" s="84" t="s">
        <v>16</v>
      </c>
      <c r="B17" s="21">
        <f t="shared" si="3"/>
        <v>0</v>
      </c>
      <c r="C17" s="12"/>
      <c r="D17" s="12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18"/>
      <c r="R17" s="225"/>
      <c r="S17" s="128"/>
      <c r="T17" s="128"/>
      <c r="U17" s="128"/>
      <c r="V17" s="128"/>
      <c r="W17" s="128"/>
      <c r="X17" s="128"/>
      <c r="Y17" s="128"/>
      <c r="Z17" s="12"/>
      <c r="AA17" s="12"/>
      <c r="AB17" s="12"/>
      <c r="AC17" s="12"/>
      <c r="AD17" s="12"/>
      <c r="AE17" s="12"/>
      <c r="AF17" s="12"/>
      <c r="AG17" s="12"/>
      <c r="AH17" s="12"/>
      <c r="AI17" s="218"/>
      <c r="AJ17" s="225"/>
      <c r="AK17" s="129"/>
      <c r="AL17" s="129"/>
      <c r="AM17" s="128"/>
      <c r="AN17" s="128"/>
      <c r="AO17" s="128"/>
      <c r="AP17" s="128"/>
      <c r="AQ17" s="128"/>
      <c r="AR17" s="12"/>
      <c r="AS17" s="12"/>
      <c r="AT17" s="12"/>
      <c r="AU17" s="218"/>
      <c r="AV17" s="227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218"/>
      <c r="BH17" s="227"/>
      <c r="BI17" s="218"/>
      <c r="BJ17" s="225"/>
      <c r="BK17" s="128"/>
      <c r="BL17" s="128"/>
      <c r="BM17" s="128"/>
      <c r="BN17" s="128"/>
    </row>
    <row r="18" spans="1:66" ht="13.5" customHeight="1">
      <c r="A18" s="84" t="s">
        <v>17</v>
      </c>
      <c r="B18" s="21">
        <f t="shared" si="3"/>
        <v>0</v>
      </c>
      <c r="C18" s="12"/>
      <c r="D18" s="12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18"/>
      <c r="R18" s="225"/>
      <c r="S18" s="128"/>
      <c r="T18" s="128"/>
      <c r="U18" s="128"/>
      <c r="V18" s="128"/>
      <c r="W18" s="128"/>
      <c r="X18" s="128"/>
      <c r="Y18" s="128"/>
      <c r="Z18" s="12"/>
      <c r="AA18" s="12"/>
      <c r="AB18" s="12"/>
      <c r="AC18" s="12"/>
      <c r="AD18" s="12"/>
      <c r="AE18" s="12"/>
      <c r="AF18" s="12"/>
      <c r="AG18" s="12"/>
      <c r="AH18" s="12"/>
      <c r="AI18" s="218"/>
      <c r="AJ18" s="225"/>
      <c r="AK18" s="128"/>
      <c r="AL18" s="128"/>
      <c r="AM18" s="128"/>
      <c r="AN18" s="128"/>
      <c r="AO18" s="128"/>
      <c r="AP18" s="128"/>
      <c r="AQ18" s="128"/>
      <c r="AR18" s="12"/>
      <c r="AS18" s="12"/>
      <c r="AT18" s="12"/>
      <c r="AU18" s="218"/>
      <c r="AV18" s="227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218"/>
      <c r="BH18" s="227"/>
      <c r="BI18" s="218"/>
      <c r="BJ18" s="225"/>
      <c r="BK18" s="128"/>
      <c r="BL18" s="128"/>
      <c r="BM18" s="128"/>
      <c r="BN18" s="128"/>
    </row>
    <row r="19" spans="1:66">
      <c r="A19" s="84" t="s">
        <v>18</v>
      </c>
      <c r="B19" s="21">
        <f t="shared" si="3"/>
        <v>0</v>
      </c>
      <c r="C19" s="12"/>
      <c r="D19" s="12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18"/>
      <c r="R19" s="225"/>
      <c r="S19" s="128"/>
      <c r="T19" s="128"/>
      <c r="U19" s="128"/>
      <c r="V19" s="128"/>
      <c r="W19" s="128"/>
      <c r="X19" s="128"/>
      <c r="Y19" s="128"/>
      <c r="Z19" s="12"/>
      <c r="AA19" s="12"/>
      <c r="AB19" s="12"/>
      <c r="AC19" s="12"/>
      <c r="AD19" s="12"/>
      <c r="AE19" s="12"/>
      <c r="AF19" s="12"/>
      <c r="AG19" s="12"/>
      <c r="AH19" s="12"/>
      <c r="AI19" s="218"/>
      <c r="AJ19" s="225"/>
      <c r="AK19" s="128"/>
      <c r="AL19" s="128"/>
      <c r="AM19" s="128"/>
      <c r="AN19" s="128"/>
      <c r="AO19" s="128"/>
      <c r="AP19" s="128"/>
      <c r="AQ19" s="128"/>
      <c r="AR19" s="12"/>
      <c r="AS19" s="12"/>
      <c r="AT19" s="12"/>
      <c r="AU19" s="218"/>
      <c r="AV19" s="227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218"/>
      <c r="BH19" s="227"/>
      <c r="BI19" s="218"/>
      <c r="BJ19" s="225"/>
      <c r="BK19" s="128"/>
      <c r="BL19" s="128"/>
      <c r="BM19" s="128"/>
      <c r="BN19" s="128"/>
    </row>
    <row r="20" spans="1:66">
      <c r="A20" s="84" t="s">
        <v>19</v>
      </c>
      <c r="B20" s="21">
        <f t="shared" si="3"/>
        <v>0</v>
      </c>
      <c r="C20" s="12"/>
      <c r="D20" s="12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18"/>
      <c r="R20" s="225"/>
      <c r="S20" s="128"/>
      <c r="T20" s="128"/>
      <c r="U20" s="128"/>
      <c r="V20" s="128"/>
      <c r="W20" s="128"/>
      <c r="X20" s="128"/>
      <c r="Y20" s="128"/>
      <c r="Z20" s="12"/>
      <c r="AA20" s="12"/>
      <c r="AB20" s="12"/>
      <c r="AC20" s="12"/>
      <c r="AD20" s="12"/>
      <c r="AE20" s="12"/>
      <c r="AF20" s="12"/>
      <c r="AG20" s="12"/>
      <c r="AH20" s="12"/>
      <c r="AI20" s="218"/>
      <c r="AJ20" s="225"/>
      <c r="AK20" s="128"/>
      <c r="AL20" s="128"/>
      <c r="AM20" s="128"/>
      <c r="AN20" s="128"/>
      <c r="AO20" s="128"/>
      <c r="AP20" s="128"/>
      <c r="AQ20" s="128"/>
      <c r="AR20" s="12"/>
      <c r="AS20" s="12"/>
      <c r="AT20" s="12"/>
      <c r="AU20" s="218"/>
      <c r="AV20" s="227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218"/>
      <c r="BH20" s="227"/>
      <c r="BI20" s="218"/>
      <c r="BJ20" s="225"/>
      <c r="BK20" s="128"/>
      <c r="BL20" s="128"/>
      <c r="BM20" s="128"/>
      <c r="BN20" s="128"/>
    </row>
    <row r="21" spans="1:66">
      <c r="A21" s="84" t="s">
        <v>20</v>
      </c>
      <c r="B21" s="21">
        <f t="shared" si="3"/>
        <v>0</v>
      </c>
      <c r="C21" s="12"/>
      <c r="D21" s="12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18"/>
      <c r="R21" s="225"/>
      <c r="S21" s="128"/>
      <c r="T21" s="128"/>
      <c r="U21" s="128"/>
      <c r="V21" s="128"/>
      <c r="W21" s="128"/>
      <c r="X21" s="128"/>
      <c r="Y21" s="128"/>
      <c r="Z21" s="12"/>
      <c r="AA21" s="12"/>
      <c r="AB21" s="12"/>
      <c r="AC21" s="12"/>
      <c r="AD21" s="12"/>
      <c r="AE21" s="12"/>
      <c r="AF21" s="12"/>
      <c r="AG21" s="12"/>
      <c r="AH21" s="12"/>
      <c r="AI21" s="218"/>
      <c r="AJ21" s="225"/>
      <c r="AK21" s="128"/>
      <c r="AL21" s="128"/>
      <c r="AM21" s="128"/>
      <c r="AN21" s="128"/>
      <c r="AO21" s="128"/>
      <c r="AP21" s="128"/>
      <c r="AQ21" s="128"/>
      <c r="AR21" s="12"/>
      <c r="AS21" s="12"/>
      <c r="AT21" s="12"/>
      <c r="AU21" s="218"/>
      <c r="AV21" s="227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218"/>
      <c r="BH21" s="227"/>
      <c r="BI21" s="218"/>
      <c r="BJ21" s="225"/>
      <c r="BK21" s="128"/>
      <c r="BL21" s="128"/>
      <c r="BM21" s="128"/>
      <c r="BN21" s="128"/>
    </row>
    <row r="22" spans="1:66">
      <c r="A22" s="84" t="s">
        <v>21</v>
      </c>
      <c r="B22" s="21">
        <f t="shared" si="3"/>
        <v>0</v>
      </c>
      <c r="C22" s="12"/>
      <c r="D22" s="12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18"/>
      <c r="R22" s="22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218"/>
      <c r="AJ22" s="225"/>
      <c r="AK22" s="128"/>
      <c r="AL22" s="128"/>
      <c r="AM22" s="128"/>
      <c r="AN22" s="128"/>
      <c r="AO22" s="128"/>
      <c r="AP22" s="128"/>
      <c r="AQ22" s="128"/>
      <c r="AR22" s="12"/>
      <c r="AS22" s="12"/>
      <c r="AT22" s="12"/>
      <c r="AU22" s="218"/>
      <c r="AV22" s="227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218"/>
      <c r="BH22" s="227"/>
      <c r="BI22" s="218"/>
      <c r="BJ22" s="227"/>
      <c r="BK22" s="12"/>
      <c r="BL22" s="12"/>
      <c r="BM22" s="12"/>
      <c r="BN22" s="12"/>
    </row>
    <row r="23" spans="1:66" ht="12.75" thickBot="1">
      <c r="A23" s="86" t="s">
        <v>22</v>
      </c>
      <c r="B23" s="22">
        <f t="shared" ref="B23:Q23" si="4">SUM(B15:B22)</f>
        <v>0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19">
        <f t="shared" si="4"/>
        <v>0</v>
      </c>
      <c r="R23" s="226">
        <f t="shared" ref="R23:AU23" si="5">SUM(R15:R22)</f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 t="shared" si="5"/>
        <v>0</v>
      </c>
      <c r="AG23" s="22">
        <f t="shared" si="5"/>
        <v>0</v>
      </c>
      <c r="AH23" s="22">
        <f t="shared" si="5"/>
        <v>0</v>
      </c>
      <c r="AI23" s="219">
        <f t="shared" si="5"/>
        <v>0</v>
      </c>
      <c r="AJ23" s="226">
        <f t="shared" si="5"/>
        <v>0</v>
      </c>
      <c r="AK23" s="22">
        <f t="shared" si="5"/>
        <v>0</v>
      </c>
      <c r="AL23" s="22">
        <f t="shared" si="5"/>
        <v>0</v>
      </c>
      <c r="AM23" s="22">
        <f t="shared" si="5"/>
        <v>0</v>
      </c>
      <c r="AN23" s="22">
        <f t="shared" si="5"/>
        <v>0</v>
      </c>
      <c r="AO23" s="22">
        <f t="shared" si="5"/>
        <v>0</v>
      </c>
      <c r="AP23" s="22">
        <f t="shared" si="5"/>
        <v>0</v>
      </c>
      <c r="AQ23" s="22">
        <f t="shared" si="5"/>
        <v>0</v>
      </c>
      <c r="AR23" s="22">
        <f t="shared" si="5"/>
        <v>0</v>
      </c>
      <c r="AS23" s="22">
        <f t="shared" si="5"/>
        <v>0</v>
      </c>
      <c r="AT23" s="22">
        <f t="shared" si="5"/>
        <v>0</v>
      </c>
      <c r="AU23" s="219">
        <f t="shared" si="5"/>
        <v>0</v>
      </c>
      <c r="AV23" s="226">
        <f t="shared" ref="AV23:BN23" si="6">SUM(AV15:AV22)</f>
        <v>0</v>
      </c>
      <c r="AW23" s="22">
        <f t="shared" si="6"/>
        <v>0</v>
      </c>
      <c r="AX23" s="22">
        <f t="shared" si="6"/>
        <v>0</v>
      </c>
      <c r="AY23" s="22">
        <f t="shared" si="6"/>
        <v>0</v>
      </c>
      <c r="AZ23" s="22">
        <f t="shared" si="6"/>
        <v>0</v>
      </c>
      <c r="BA23" s="22">
        <f t="shared" si="6"/>
        <v>0</v>
      </c>
      <c r="BB23" s="22">
        <f t="shared" si="6"/>
        <v>0</v>
      </c>
      <c r="BC23" s="22">
        <f t="shared" si="6"/>
        <v>0</v>
      </c>
      <c r="BD23" s="22">
        <f t="shared" si="6"/>
        <v>0</v>
      </c>
      <c r="BE23" s="22">
        <f t="shared" si="6"/>
        <v>0</v>
      </c>
      <c r="BF23" s="22">
        <f t="shared" si="6"/>
        <v>0</v>
      </c>
      <c r="BG23" s="219">
        <f t="shared" si="6"/>
        <v>0</v>
      </c>
      <c r="BH23" s="226">
        <f t="shared" si="6"/>
        <v>0</v>
      </c>
      <c r="BI23" s="219">
        <f t="shared" si="6"/>
        <v>0</v>
      </c>
      <c r="BJ23" s="226">
        <f>SUM(BJ15:BJ22)</f>
        <v>0</v>
      </c>
      <c r="BK23" s="22">
        <f t="shared" si="6"/>
        <v>0</v>
      </c>
      <c r="BL23" s="22">
        <f t="shared" si="6"/>
        <v>0</v>
      </c>
      <c r="BM23" s="22">
        <f t="shared" si="6"/>
        <v>0</v>
      </c>
      <c r="BN23" s="22">
        <f t="shared" si="6"/>
        <v>0</v>
      </c>
    </row>
    <row r="24" spans="1:66" ht="12.75" thickTop="1">
      <c r="A24" s="87" t="s">
        <v>23</v>
      </c>
      <c r="B24" s="21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7"/>
      <c r="R24" s="378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7"/>
      <c r="AJ24" s="378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7"/>
      <c r="AV24" s="378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7"/>
      <c r="BH24" s="378"/>
      <c r="BI24" s="377"/>
      <c r="BJ24" s="378"/>
      <c r="BK24" s="376"/>
      <c r="BL24" s="376"/>
      <c r="BM24" s="376"/>
      <c r="BN24" s="376"/>
    </row>
    <row r="25" spans="1:66">
      <c r="A25" s="84" t="s">
        <v>76</v>
      </c>
      <c r="B25" s="21">
        <f t="shared" ref="B25:B31" si="7">SUM(C25:BN25)</f>
        <v>0</v>
      </c>
      <c r="C25" s="12"/>
      <c r="D25" s="12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18"/>
      <c r="R25" s="225"/>
      <c r="S25" s="128"/>
      <c r="T25" s="128"/>
      <c r="U25" s="128"/>
      <c r="V25" s="128"/>
      <c r="W25" s="128"/>
      <c r="X25" s="128"/>
      <c r="Y25" s="128"/>
      <c r="Z25" s="12"/>
      <c r="AA25" s="12"/>
      <c r="AB25" s="12"/>
      <c r="AC25" s="12"/>
      <c r="AD25" s="12"/>
      <c r="AE25" s="12"/>
      <c r="AF25" s="12"/>
      <c r="AG25" s="12"/>
      <c r="AH25" s="12"/>
      <c r="AI25" s="218"/>
      <c r="AJ25" s="225"/>
      <c r="AK25" s="128"/>
      <c r="AL25" s="128"/>
      <c r="AM25" s="128"/>
      <c r="AN25" s="128"/>
      <c r="AO25" s="128"/>
      <c r="AP25" s="128"/>
      <c r="AQ25" s="128"/>
      <c r="AR25" s="12"/>
      <c r="AS25" s="12"/>
      <c r="AT25" s="12"/>
      <c r="AU25" s="218"/>
      <c r="AV25" s="227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218"/>
      <c r="BH25" s="227"/>
      <c r="BI25" s="218"/>
      <c r="BJ25" s="225"/>
      <c r="BK25" s="128"/>
      <c r="BL25" s="128"/>
      <c r="BM25" s="128"/>
      <c r="BN25" s="128"/>
    </row>
    <row r="26" spans="1:66">
      <c r="A26" s="88" t="s">
        <v>24</v>
      </c>
      <c r="B26" s="21">
        <f t="shared" si="7"/>
        <v>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18"/>
      <c r="R26" s="227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18"/>
      <c r="AJ26" s="227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218"/>
      <c r="AV26" s="227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218"/>
      <c r="BH26" s="227"/>
      <c r="BI26" s="218"/>
      <c r="BJ26" s="227"/>
      <c r="BK26" s="12"/>
      <c r="BL26" s="12"/>
      <c r="BM26" s="12"/>
      <c r="BN26" s="12"/>
    </row>
    <row r="27" spans="1:66">
      <c r="A27" s="88" t="s">
        <v>25</v>
      </c>
      <c r="B27" s="21">
        <f t="shared" si="7"/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18"/>
      <c r="R27" s="22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218"/>
      <c r="AJ27" s="227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218"/>
      <c r="AV27" s="227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218"/>
      <c r="BH27" s="227"/>
      <c r="BI27" s="218"/>
      <c r="BJ27" s="227"/>
      <c r="BK27" s="12"/>
      <c r="BL27" s="12"/>
      <c r="BM27" s="12"/>
      <c r="BN27" s="12"/>
    </row>
    <row r="28" spans="1:66" ht="36">
      <c r="A28" s="89" t="s">
        <v>26</v>
      </c>
      <c r="B28" s="21">
        <f t="shared" si="7"/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18"/>
      <c r="R28" s="22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218"/>
      <c r="AJ28" s="227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218"/>
      <c r="AV28" s="227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218"/>
      <c r="BH28" s="227"/>
      <c r="BI28" s="218"/>
      <c r="BJ28" s="227"/>
      <c r="BK28" s="12"/>
      <c r="BL28" s="12"/>
      <c r="BM28" s="12"/>
      <c r="BN28" s="12"/>
    </row>
    <row r="29" spans="1:66">
      <c r="A29" s="90" t="s">
        <v>27</v>
      </c>
      <c r="B29" s="21">
        <f t="shared" si="7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18"/>
      <c r="R29" s="227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218"/>
      <c r="AJ29" s="227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218"/>
      <c r="AV29" s="227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218"/>
      <c r="BH29" s="227"/>
      <c r="BI29" s="218"/>
      <c r="BJ29" s="227"/>
      <c r="BK29" s="12"/>
      <c r="BL29" s="12"/>
      <c r="BM29" s="12"/>
      <c r="BN29" s="12"/>
    </row>
    <row r="30" spans="1:66">
      <c r="A30" s="90" t="s">
        <v>28</v>
      </c>
      <c r="B30" s="21">
        <f t="shared" si="7"/>
        <v>0</v>
      </c>
      <c r="C30" s="12"/>
      <c r="D30" s="12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18"/>
      <c r="R30" s="22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218"/>
      <c r="AJ30" s="227"/>
      <c r="AK30" s="12"/>
      <c r="AL30" s="12"/>
      <c r="AM30" s="12"/>
      <c r="AN30" s="12"/>
      <c r="AO30" s="128"/>
      <c r="AP30" s="128"/>
      <c r="AQ30" s="128"/>
      <c r="AR30" s="12"/>
      <c r="AS30" s="12"/>
      <c r="AT30" s="12"/>
      <c r="AU30" s="218"/>
      <c r="AV30" s="227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218"/>
      <c r="BH30" s="227"/>
      <c r="BI30" s="218"/>
      <c r="BJ30" s="225"/>
      <c r="BK30" s="128"/>
      <c r="BL30" s="128"/>
      <c r="BM30" s="128"/>
      <c r="BN30" s="128"/>
    </row>
    <row r="31" spans="1:66">
      <c r="A31" s="88" t="s">
        <v>29</v>
      </c>
      <c r="B31" s="21">
        <f t="shared" si="7"/>
        <v>0</v>
      </c>
      <c r="C31" s="12"/>
      <c r="D31" s="12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18"/>
      <c r="R31" s="225"/>
      <c r="S31" s="128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218"/>
      <c r="AJ31" s="225"/>
      <c r="AK31" s="128"/>
      <c r="AL31" s="12"/>
      <c r="AM31" s="12"/>
      <c r="AN31" s="12"/>
      <c r="AO31" s="128"/>
      <c r="AP31" s="128"/>
      <c r="AQ31" s="128"/>
      <c r="AR31" s="12"/>
      <c r="AS31" s="12"/>
      <c r="AT31" s="12"/>
      <c r="AU31" s="218"/>
      <c r="AV31" s="227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218"/>
      <c r="BH31" s="227"/>
      <c r="BI31" s="218"/>
      <c r="BJ31" s="225"/>
      <c r="BK31" s="128"/>
      <c r="BL31" s="128"/>
      <c r="BM31" s="128"/>
      <c r="BN31" s="128"/>
    </row>
    <row r="32" spans="1:66" ht="12.75" thickBot="1">
      <c r="A32" s="91" t="s">
        <v>30</v>
      </c>
      <c r="B32" s="22">
        <f t="shared" ref="B32:Q32" si="8">SUM(B25:B31)</f>
        <v>0</v>
      </c>
      <c r="C32" s="22">
        <f t="shared" si="8"/>
        <v>0</v>
      </c>
      <c r="D32" s="22">
        <f t="shared" si="8"/>
        <v>0</v>
      </c>
      <c r="E32" s="22">
        <f t="shared" si="8"/>
        <v>0</v>
      </c>
      <c r="F32" s="22">
        <f t="shared" si="8"/>
        <v>0</v>
      </c>
      <c r="G32" s="22">
        <f t="shared" si="8"/>
        <v>0</v>
      </c>
      <c r="H32" s="22">
        <f t="shared" si="8"/>
        <v>0</v>
      </c>
      <c r="I32" s="22">
        <f t="shared" si="8"/>
        <v>0</v>
      </c>
      <c r="J32" s="22">
        <f t="shared" si="8"/>
        <v>0</v>
      </c>
      <c r="K32" s="22">
        <f t="shared" si="8"/>
        <v>0</v>
      </c>
      <c r="L32" s="22">
        <f t="shared" si="8"/>
        <v>0</v>
      </c>
      <c r="M32" s="22">
        <f t="shared" si="8"/>
        <v>0</v>
      </c>
      <c r="N32" s="22">
        <f t="shared" si="8"/>
        <v>0</v>
      </c>
      <c r="O32" s="22">
        <f t="shared" si="8"/>
        <v>0</v>
      </c>
      <c r="P32" s="22">
        <f t="shared" si="8"/>
        <v>0</v>
      </c>
      <c r="Q32" s="219">
        <f t="shared" si="8"/>
        <v>0</v>
      </c>
      <c r="R32" s="226">
        <f t="shared" ref="R32:AU32" si="9">SUM(R25:R31)</f>
        <v>0</v>
      </c>
      <c r="S32" s="22">
        <f t="shared" si="9"/>
        <v>0</v>
      </c>
      <c r="T32" s="22">
        <f t="shared" si="9"/>
        <v>0</v>
      </c>
      <c r="U32" s="22">
        <f t="shared" si="9"/>
        <v>0</v>
      </c>
      <c r="V32" s="22">
        <f t="shared" si="9"/>
        <v>0</v>
      </c>
      <c r="W32" s="22">
        <f t="shared" si="9"/>
        <v>0</v>
      </c>
      <c r="X32" s="22">
        <f t="shared" si="9"/>
        <v>0</v>
      </c>
      <c r="Y32" s="22">
        <f t="shared" si="9"/>
        <v>0</v>
      </c>
      <c r="Z32" s="22">
        <f t="shared" si="9"/>
        <v>0</v>
      </c>
      <c r="AA32" s="22">
        <f t="shared" si="9"/>
        <v>0</v>
      </c>
      <c r="AB32" s="22">
        <f t="shared" si="9"/>
        <v>0</v>
      </c>
      <c r="AC32" s="22">
        <f t="shared" si="9"/>
        <v>0</v>
      </c>
      <c r="AD32" s="22">
        <f t="shared" si="9"/>
        <v>0</v>
      </c>
      <c r="AE32" s="22">
        <f t="shared" si="9"/>
        <v>0</v>
      </c>
      <c r="AF32" s="22">
        <f t="shared" si="9"/>
        <v>0</v>
      </c>
      <c r="AG32" s="22">
        <f t="shared" si="9"/>
        <v>0</v>
      </c>
      <c r="AH32" s="22">
        <f t="shared" si="9"/>
        <v>0</v>
      </c>
      <c r="AI32" s="219">
        <f t="shared" si="9"/>
        <v>0</v>
      </c>
      <c r="AJ32" s="226">
        <f t="shared" si="9"/>
        <v>0</v>
      </c>
      <c r="AK32" s="22">
        <f t="shared" si="9"/>
        <v>0</v>
      </c>
      <c r="AL32" s="22">
        <f t="shared" si="9"/>
        <v>0</v>
      </c>
      <c r="AM32" s="22">
        <f t="shared" si="9"/>
        <v>0</v>
      </c>
      <c r="AN32" s="22">
        <f t="shared" si="9"/>
        <v>0</v>
      </c>
      <c r="AO32" s="22">
        <f t="shared" si="9"/>
        <v>0</v>
      </c>
      <c r="AP32" s="22">
        <f t="shared" si="9"/>
        <v>0</v>
      </c>
      <c r="AQ32" s="22">
        <f t="shared" si="9"/>
        <v>0</v>
      </c>
      <c r="AR32" s="22">
        <f t="shared" si="9"/>
        <v>0</v>
      </c>
      <c r="AS32" s="22">
        <f t="shared" si="9"/>
        <v>0</v>
      </c>
      <c r="AT32" s="22">
        <f t="shared" si="9"/>
        <v>0</v>
      </c>
      <c r="AU32" s="219">
        <f t="shared" si="9"/>
        <v>0</v>
      </c>
      <c r="AV32" s="226">
        <f t="shared" ref="AV32:BN32" si="10">SUM(AV25:AV31)</f>
        <v>0</v>
      </c>
      <c r="AW32" s="22">
        <f t="shared" si="10"/>
        <v>0</v>
      </c>
      <c r="AX32" s="22">
        <f t="shared" si="10"/>
        <v>0</v>
      </c>
      <c r="AY32" s="22">
        <f t="shared" si="10"/>
        <v>0</v>
      </c>
      <c r="AZ32" s="22">
        <f t="shared" si="10"/>
        <v>0</v>
      </c>
      <c r="BA32" s="22">
        <f t="shared" si="10"/>
        <v>0</v>
      </c>
      <c r="BB32" s="22">
        <f t="shared" si="10"/>
        <v>0</v>
      </c>
      <c r="BC32" s="22">
        <f t="shared" si="10"/>
        <v>0</v>
      </c>
      <c r="BD32" s="22">
        <f t="shared" si="10"/>
        <v>0</v>
      </c>
      <c r="BE32" s="22">
        <f t="shared" si="10"/>
        <v>0</v>
      </c>
      <c r="BF32" s="22">
        <f t="shared" si="10"/>
        <v>0</v>
      </c>
      <c r="BG32" s="219">
        <f t="shared" si="10"/>
        <v>0</v>
      </c>
      <c r="BH32" s="226">
        <f t="shared" si="10"/>
        <v>0</v>
      </c>
      <c r="BI32" s="219">
        <f t="shared" si="10"/>
        <v>0</v>
      </c>
      <c r="BJ32" s="226">
        <f t="shared" si="10"/>
        <v>0</v>
      </c>
      <c r="BK32" s="22">
        <f t="shared" si="10"/>
        <v>0</v>
      </c>
      <c r="BL32" s="22">
        <f t="shared" si="10"/>
        <v>0</v>
      </c>
      <c r="BM32" s="22">
        <f t="shared" si="10"/>
        <v>0</v>
      </c>
      <c r="BN32" s="22">
        <f t="shared" si="10"/>
        <v>0</v>
      </c>
    </row>
    <row r="33" spans="1:66" ht="12.75" thickTop="1">
      <c r="A33" s="87" t="s">
        <v>31</v>
      </c>
      <c r="B33" s="21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7"/>
      <c r="R33" s="378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7"/>
      <c r="AJ33" s="378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7"/>
      <c r="AV33" s="378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7"/>
      <c r="BH33" s="378"/>
      <c r="BI33" s="377"/>
      <c r="BJ33" s="378"/>
      <c r="BK33" s="376"/>
      <c r="BL33" s="376"/>
      <c r="BM33" s="376"/>
      <c r="BN33" s="376"/>
    </row>
    <row r="34" spans="1:66">
      <c r="A34" s="88" t="s">
        <v>32</v>
      </c>
      <c r="B34" s="21">
        <f>SUM(C34:BN34)</f>
        <v>0</v>
      </c>
      <c r="C34" s="12"/>
      <c r="D34" s="12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18"/>
      <c r="R34" s="228"/>
      <c r="S34" s="130"/>
      <c r="T34" s="130"/>
      <c r="U34" s="130"/>
      <c r="V34" s="130"/>
      <c r="W34" s="130"/>
      <c r="X34" s="130"/>
      <c r="Y34" s="130"/>
      <c r="Z34" s="12"/>
      <c r="AA34" s="12"/>
      <c r="AB34" s="12"/>
      <c r="AC34" s="12"/>
      <c r="AD34" s="12"/>
      <c r="AE34" s="12"/>
      <c r="AF34" s="12"/>
      <c r="AG34" s="12"/>
      <c r="AH34" s="12"/>
      <c r="AI34" s="218"/>
      <c r="AJ34" s="225"/>
      <c r="AK34" s="128"/>
      <c r="AL34" s="12"/>
      <c r="AM34" s="12"/>
      <c r="AN34" s="128"/>
      <c r="AO34" s="128"/>
      <c r="AP34" s="12"/>
      <c r="AQ34" s="128"/>
      <c r="AR34" s="12"/>
      <c r="AS34" s="12"/>
      <c r="AT34" s="12"/>
      <c r="AU34" s="218"/>
      <c r="AV34" s="227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218"/>
      <c r="BH34" s="227"/>
      <c r="BI34" s="218"/>
      <c r="BJ34" s="225"/>
      <c r="BK34" s="128"/>
      <c r="BL34" s="128"/>
      <c r="BM34" s="128"/>
      <c r="BN34" s="128"/>
    </row>
    <row r="35" spans="1:66" ht="12.75" thickBot="1">
      <c r="A35" s="91" t="s">
        <v>33</v>
      </c>
      <c r="B35" s="22">
        <f t="shared" ref="B35:Q35" si="11">SUM(B33:B34)</f>
        <v>0</v>
      </c>
      <c r="C35" s="22">
        <f t="shared" si="11"/>
        <v>0</v>
      </c>
      <c r="D35" s="22">
        <f t="shared" si="11"/>
        <v>0</v>
      </c>
      <c r="E35" s="22">
        <f t="shared" si="11"/>
        <v>0</v>
      </c>
      <c r="F35" s="22">
        <f t="shared" si="11"/>
        <v>0</v>
      </c>
      <c r="G35" s="22">
        <f t="shared" si="11"/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2">
        <f t="shared" si="11"/>
        <v>0</v>
      </c>
      <c r="L35" s="22">
        <f t="shared" si="11"/>
        <v>0</v>
      </c>
      <c r="M35" s="22">
        <f t="shared" si="11"/>
        <v>0</v>
      </c>
      <c r="N35" s="22">
        <f t="shared" si="11"/>
        <v>0</v>
      </c>
      <c r="O35" s="22">
        <f t="shared" si="11"/>
        <v>0</v>
      </c>
      <c r="P35" s="22">
        <f t="shared" si="11"/>
        <v>0</v>
      </c>
      <c r="Q35" s="219">
        <f t="shared" si="11"/>
        <v>0</v>
      </c>
      <c r="R35" s="226">
        <f t="shared" ref="R35:AU35" si="12">SUM(R33:R34)</f>
        <v>0</v>
      </c>
      <c r="S35" s="22">
        <f t="shared" si="12"/>
        <v>0</v>
      </c>
      <c r="T35" s="22">
        <f t="shared" si="12"/>
        <v>0</v>
      </c>
      <c r="U35" s="22">
        <f t="shared" si="12"/>
        <v>0</v>
      </c>
      <c r="V35" s="22">
        <f t="shared" si="12"/>
        <v>0</v>
      </c>
      <c r="W35" s="22">
        <f t="shared" si="12"/>
        <v>0</v>
      </c>
      <c r="X35" s="22">
        <f t="shared" si="12"/>
        <v>0</v>
      </c>
      <c r="Y35" s="22">
        <f t="shared" si="12"/>
        <v>0</v>
      </c>
      <c r="Z35" s="22">
        <f t="shared" si="12"/>
        <v>0</v>
      </c>
      <c r="AA35" s="22">
        <f t="shared" si="12"/>
        <v>0</v>
      </c>
      <c r="AB35" s="22">
        <f t="shared" si="12"/>
        <v>0</v>
      </c>
      <c r="AC35" s="22">
        <f t="shared" si="12"/>
        <v>0</v>
      </c>
      <c r="AD35" s="22">
        <f t="shared" si="12"/>
        <v>0</v>
      </c>
      <c r="AE35" s="22">
        <f t="shared" si="12"/>
        <v>0</v>
      </c>
      <c r="AF35" s="22">
        <f t="shared" si="12"/>
        <v>0</v>
      </c>
      <c r="AG35" s="22">
        <f t="shared" si="12"/>
        <v>0</v>
      </c>
      <c r="AH35" s="22">
        <f t="shared" si="12"/>
        <v>0</v>
      </c>
      <c r="AI35" s="219">
        <f t="shared" si="12"/>
        <v>0</v>
      </c>
      <c r="AJ35" s="226">
        <f t="shared" si="12"/>
        <v>0</v>
      </c>
      <c r="AK35" s="22">
        <f t="shared" si="12"/>
        <v>0</v>
      </c>
      <c r="AL35" s="22">
        <f t="shared" si="12"/>
        <v>0</v>
      </c>
      <c r="AM35" s="22">
        <f t="shared" si="12"/>
        <v>0</v>
      </c>
      <c r="AN35" s="22">
        <f t="shared" si="12"/>
        <v>0</v>
      </c>
      <c r="AO35" s="22">
        <f t="shared" si="12"/>
        <v>0</v>
      </c>
      <c r="AP35" s="22">
        <f t="shared" si="12"/>
        <v>0</v>
      </c>
      <c r="AQ35" s="22">
        <f t="shared" si="12"/>
        <v>0</v>
      </c>
      <c r="AR35" s="22">
        <f t="shared" si="12"/>
        <v>0</v>
      </c>
      <c r="AS35" s="22">
        <f t="shared" si="12"/>
        <v>0</v>
      </c>
      <c r="AT35" s="22">
        <f t="shared" si="12"/>
        <v>0</v>
      </c>
      <c r="AU35" s="219">
        <f t="shared" si="12"/>
        <v>0</v>
      </c>
      <c r="AV35" s="226">
        <f t="shared" ref="AV35:BN35" si="13">SUM(AV33:AV34)</f>
        <v>0</v>
      </c>
      <c r="AW35" s="22">
        <f t="shared" si="13"/>
        <v>0</v>
      </c>
      <c r="AX35" s="22">
        <f t="shared" si="13"/>
        <v>0</v>
      </c>
      <c r="AY35" s="22">
        <f t="shared" si="13"/>
        <v>0</v>
      </c>
      <c r="AZ35" s="22">
        <f t="shared" si="13"/>
        <v>0</v>
      </c>
      <c r="BA35" s="22">
        <f t="shared" si="13"/>
        <v>0</v>
      </c>
      <c r="BB35" s="22">
        <f t="shared" si="13"/>
        <v>0</v>
      </c>
      <c r="BC35" s="22">
        <f t="shared" si="13"/>
        <v>0</v>
      </c>
      <c r="BD35" s="22">
        <f t="shared" si="13"/>
        <v>0</v>
      </c>
      <c r="BE35" s="22">
        <f t="shared" si="13"/>
        <v>0</v>
      </c>
      <c r="BF35" s="22">
        <f t="shared" si="13"/>
        <v>0</v>
      </c>
      <c r="BG35" s="219">
        <f t="shared" si="13"/>
        <v>0</v>
      </c>
      <c r="BH35" s="226">
        <f t="shared" si="13"/>
        <v>0</v>
      </c>
      <c r="BI35" s="219">
        <f t="shared" si="13"/>
        <v>0</v>
      </c>
      <c r="BJ35" s="226">
        <f t="shared" si="13"/>
        <v>0</v>
      </c>
      <c r="BK35" s="22">
        <f t="shared" si="13"/>
        <v>0</v>
      </c>
      <c r="BL35" s="22">
        <f t="shared" si="13"/>
        <v>0</v>
      </c>
      <c r="BM35" s="22">
        <f t="shared" si="13"/>
        <v>0</v>
      </c>
      <c r="BN35" s="22">
        <f t="shared" si="13"/>
        <v>0</v>
      </c>
    </row>
    <row r="36" spans="1:66" ht="12.75" thickTop="1">
      <c r="A36" s="87" t="s">
        <v>34</v>
      </c>
      <c r="B36" s="21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7"/>
      <c r="R36" s="378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7"/>
      <c r="AJ36" s="378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7"/>
      <c r="AV36" s="378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7"/>
      <c r="BH36" s="378"/>
      <c r="BI36" s="377"/>
      <c r="BJ36" s="378"/>
      <c r="BK36" s="376"/>
      <c r="BL36" s="376"/>
      <c r="BM36" s="376"/>
      <c r="BN36" s="376"/>
    </row>
    <row r="37" spans="1:66">
      <c r="A37" s="88" t="s">
        <v>35</v>
      </c>
      <c r="B37" s="21">
        <f>SUM(C37:BN37)</f>
        <v>0</v>
      </c>
      <c r="C37" s="12"/>
      <c r="D37" s="12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18"/>
      <c r="R37" s="228"/>
      <c r="S37" s="130"/>
      <c r="T37" s="130"/>
      <c r="U37" s="130"/>
      <c r="V37" s="130"/>
      <c r="W37" s="130"/>
      <c r="X37" s="130"/>
      <c r="Y37" s="130"/>
      <c r="Z37" s="12"/>
      <c r="AA37" s="12"/>
      <c r="AB37" s="12"/>
      <c r="AC37" s="12"/>
      <c r="AD37" s="12"/>
      <c r="AE37" s="12"/>
      <c r="AF37" s="12"/>
      <c r="AG37" s="12"/>
      <c r="AH37" s="12"/>
      <c r="AI37" s="218"/>
      <c r="AJ37" s="225"/>
      <c r="AK37" s="128"/>
      <c r="AL37" s="128"/>
      <c r="AM37" s="128"/>
      <c r="AN37" s="128"/>
      <c r="AO37" s="128"/>
      <c r="AP37" s="128"/>
      <c r="AQ37" s="128"/>
      <c r="AR37" s="12"/>
      <c r="AS37" s="12"/>
      <c r="AT37" s="12"/>
      <c r="AU37" s="218"/>
      <c r="AV37" s="227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218"/>
      <c r="BH37" s="227"/>
      <c r="BI37" s="218"/>
      <c r="BJ37" s="225"/>
      <c r="BK37" s="128"/>
      <c r="BL37" s="128"/>
      <c r="BM37" s="128"/>
      <c r="BN37" s="128"/>
    </row>
    <row r="38" spans="1:66">
      <c r="A38" s="88" t="s">
        <v>36</v>
      </c>
      <c r="B38" s="21">
        <f>SUM(C38:BN38)</f>
        <v>0</v>
      </c>
      <c r="C38" s="12"/>
      <c r="D38" s="12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18"/>
      <c r="R38" s="228"/>
      <c r="S38" s="130"/>
      <c r="T38" s="130"/>
      <c r="U38" s="130"/>
      <c r="V38" s="130"/>
      <c r="W38" s="130"/>
      <c r="X38" s="130"/>
      <c r="Y38" s="130"/>
      <c r="Z38" s="12"/>
      <c r="AA38" s="12"/>
      <c r="AB38" s="12"/>
      <c r="AC38" s="12"/>
      <c r="AD38" s="12"/>
      <c r="AE38" s="12"/>
      <c r="AF38" s="12"/>
      <c r="AG38" s="12"/>
      <c r="AH38" s="12"/>
      <c r="AI38" s="218"/>
      <c r="AJ38" s="225"/>
      <c r="AK38" s="128"/>
      <c r="AL38" s="128"/>
      <c r="AM38" s="128"/>
      <c r="AN38" s="128"/>
      <c r="AO38" s="128"/>
      <c r="AP38" s="128"/>
      <c r="AQ38" s="128"/>
      <c r="AR38" s="12"/>
      <c r="AS38" s="12"/>
      <c r="AT38" s="12"/>
      <c r="AU38" s="218"/>
      <c r="AV38" s="227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218"/>
      <c r="BH38" s="227"/>
      <c r="BI38" s="218"/>
      <c r="BJ38" s="225"/>
      <c r="BK38" s="128"/>
      <c r="BL38" s="128"/>
      <c r="BM38" s="128"/>
      <c r="BN38" s="128"/>
    </row>
    <row r="39" spans="1:66" ht="12.75" thickBot="1">
      <c r="A39" s="91" t="s">
        <v>37</v>
      </c>
      <c r="B39" s="22">
        <f t="shared" ref="B39:Q39" si="14">SUM(B37:B38)</f>
        <v>0</v>
      </c>
      <c r="C39" s="22">
        <f t="shared" si="14"/>
        <v>0</v>
      </c>
      <c r="D39" s="22">
        <f t="shared" si="14"/>
        <v>0</v>
      </c>
      <c r="E39" s="22">
        <f t="shared" si="14"/>
        <v>0</v>
      </c>
      <c r="F39" s="22">
        <f t="shared" si="14"/>
        <v>0</v>
      </c>
      <c r="G39" s="22">
        <f t="shared" si="14"/>
        <v>0</v>
      </c>
      <c r="H39" s="22">
        <f t="shared" si="14"/>
        <v>0</v>
      </c>
      <c r="I39" s="22">
        <f t="shared" si="14"/>
        <v>0</v>
      </c>
      <c r="J39" s="22">
        <f t="shared" si="14"/>
        <v>0</v>
      </c>
      <c r="K39" s="22">
        <f t="shared" si="14"/>
        <v>0</v>
      </c>
      <c r="L39" s="22">
        <f t="shared" si="14"/>
        <v>0</v>
      </c>
      <c r="M39" s="22">
        <f t="shared" si="14"/>
        <v>0</v>
      </c>
      <c r="N39" s="22">
        <f t="shared" si="14"/>
        <v>0</v>
      </c>
      <c r="O39" s="22">
        <f t="shared" si="14"/>
        <v>0</v>
      </c>
      <c r="P39" s="22">
        <f t="shared" si="14"/>
        <v>0</v>
      </c>
      <c r="Q39" s="219">
        <f t="shared" si="14"/>
        <v>0</v>
      </c>
      <c r="R39" s="226">
        <f t="shared" ref="R39:AU39" si="15">SUM(R37:R38)</f>
        <v>0</v>
      </c>
      <c r="S39" s="22">
        <f t="shared" si="15"/>
        <v>0</v>
      </c>
      <c r="T39" s="22">
        <f t="shared" si="15"/>
        <v>0</v>
      </c>
      <c r="U39" s="22">
        <f t="shared" si="15"/>
        <v>0</v>
      </c>
      <c r="V39" s="22">
        <f t="shared" si="15"/>
        <v>0</v>
      </c>
      <c r="W39" s="22">
        <f t="shared" si="15"/>
        <v>0</v>
      </c>
      <c r="X39" s="22">
        <f t="shared" si="15"/>
        <v>0</v>
      </c>
      <c r="Y39" s="22">
        <f t="shared" si="15"/>
        <v>0</v>
      </c>
      <c r="Z39" s="22">
        <f t="shared" si="15"/>
        <v>0</v>
      </c>
      <c r="AA39" s="22">
        <f t="shared" si="15"/>
        <v>0</v>
      </c>
      <c r="AB39" s="22">
        <f t="shared" si="15"/>
        <v>0</v>
      </c>
      <c r="AC39" s="22">
        <f t="shared" si="15"/>
        <v>0</v>
      </c>
      <c r="AD39" s="22">
        <f t="shared" si="15"/>
        <v>0</v>
      </c>
      <c r="AE39" s="22">
        <f t="shared" si="15"/>
        <v>0</v>
      </c>
      <c r="AF39" s="22">
        <f t="shared" si="15"/>
        <v>0</v>
      </c>
      <c r="AG39" s="22">
        <f t="shared" si="15"/>
        <v>0</v>
      </c>
      <c r="AH39" s="22">
        <f t="shared" si="15"/>
        <v>0</v>
      </c>
      <c r="AI39" s="219">
        <f t="shared" si="15"/>
        <v>0</v>
      </c>
      <c r="AJ39" s="226">
        <f t="shared" si="15"/>
        <v>0</v>
      </c>
      <c r="AK39" s="22">
        <f t="shared" si="15"/>
        <v>0</v>
      </c>
      <c r="AL39" s="22">
        <f t="shared" si="15"/>
        <v>0</v>
      </c>
      <c r="AM39" s="22">
        <f t="shared" si="15"/>
        <v>0</v>
      </c>
      <c r="AN39" s="22">
        <f t="shared" si="15"/>
        <v>0</v>
      </c>
      <c r="AO39" s="22">
        <f t="shared" si="15"/>
        <v>0</v>
      </c>
      <c r="AP39" s="22">
        <f t="shared" si="15"/>
        <v>0</v>
      </c>
      <c r="AQ39" s="22">
        <f t="shared" si="15"/>
        <v>0</v>
      </c>
      <c r="AR39" s="22">
        <f t="shared" si="15"/>
        <v>0</v>
      </c>
      <c r="AS39" s="22">
        <f t="shared" si="15"/>
        <v>0</v>
      </c>
      <c r="AT39" s="22">
        <f t="shared" si="15"/>
        <v>0</v>
      </c>
      <c r="AU39" s="219">
        <f t="shared" si="15"/>
        <v>0</v>
      </c>
      <c r="AV39" s="226">
        <f t="shared" ref="AV39:BN39" si="16">SUM(AV37:AV38)</f>
        <v>0</v>
      </c>
      <c r="AW39" s="22">
        <f t="shared" si="16"/>
        <v>0</v>
      </c>
      <c r="AX39" s="22">
        <f t="shared" si="16"/>
        <v>0</v>
      </c>
      <c r="AY39" s="22">
        <f t="shared" si="16"/>
        <v>0</v>
      </c>
      <c r="AZ39" s="22">
        <f t="shared" si="16"/>
        <v>0</v>
      </c>
      <c r="BA39" s="22">
        <f t="shared" si="16"/>
        <v>0</v>
      </c>
      <c r="BB39" s="22">
        <f t="shared" si="16"/>
        <v>0</v>
      </c>
      <c r="BC39" s="22">
        <f t="shared" si="16"/>
        <v>0</v>
      </c>
      <c r="BD39" s="22">
        <f t="shared" si="16"/>
        <v>0</v>
      </c>
      <c r="BE39" s="22">
        <f t="shared" si="16"/>
        <v>0</v>
      </c>
      <c r="BF39" s="22">
        <f t="shared" si="16"/>
        <v>0</v>
      </c>
      <c r="BG39" s="219">
        <f t="shared" si="16"/>
        <v>0</v>
      </c>
      <c r="BH39" s="226">
        <f t="shared" si="16"/>
        <v>0</v>
      </c>
      <c r="BI39" s="219">
        <f t="shared" si="16"/>
        <v>0</v>
      </c>
      <c r="BJ39" s="226">
        <f t="shared" si="16"/>
        <v>0</v>
      </c>
      <c r="BK39" s="22">
        <f t="shared" si="16"/>
        <v>0</v>
      </c>
      <c r="BL39" s="22">
        <f t="shared" si="16"/>
        <v>0</v>
      </c>
      <c r="BM39" s="22">
        <f t="shared" si="16"/>
        <v>0</v>
      </c>
      <c r="BN39" s="22">
        <f t="shared" si="16"/>
        <v>0</v>
      </c>
    </row>
    <row r="40" spans="1:66" ht="12.75" thickTop="1">
      <c r="A40" s="92" t="s">
        <v>38</v>
      </c>
      <c r="B40" s="21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7"/>
      <c r="R40" s="378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7"/>
      <c r="AJ40" s="378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7"/>
      <c r="AV40" s="378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7"/>
      <c r="BH40" s="378"/>
      <c r="BI40" s="377"/>
      <c r="BJ40" s="378"/>
      <c r="BK40" s="376"/>
      <c r="BL40" s="376"/>
      <c r="BM40" s="376"/>
      <c r="BN40" s="376"/>
    </row>
    <row r="41" spans="1:66">
      <c r="A41" s="88" t="s">
        <v>39</v>
      </c>
      <c r="B41" s="21">
        <f>SUM(C41:BN41)</f>
        <v>0</v>
      </c>
      <c r="C41" s="12"/>
      <c r="D41" s="12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18"/>
      <c r="R41" s="225"/>
      <c r="S41" s="128"/>
      <c r="T41" s="128"/>
      <c r="U41" s="128"/>
      <c r="V41" s="128"/>
      <c r="W41" s="128"/>
      <c r="X41" s="128"/>
      <c r="Y41" s="128"/>
      <c r="Z41" s="12"/>
      <c r="AA41" s="12"/>
      <c r="AB41" s="12"/>
      <c r="AC41" s="12"/>
      <c r="AD41" s="12"/>
      <c r="AE41" s="12"/>
      <c r="AF41" s="12"/>
      <c r="AG41" s="12"/>
      <c r="AH41" s="12"/>
      <c r="AI41" s="218"/>
      <c r="AJ41" s="225"/>
      <c r="AK41" s="128"/>
      <c r="AL41" s="128"/>
      <c r="AM41" s="128"/>
      <c r="AN41" s="128"/>
      <c r="AO41" s="128"/>
      <c r="AP41" s="128"/>
      <c r="AQ41" s="128"/>
      <c r="AR41" s="12"/>
      <c r="AS41" s="12"/>
      <c r="AT41" s="12"/>
      <c r="AU41" s="218"/>
      <c r="AV41" s="227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218"/>
      <c r="BH41" s="227"/>
      <c r="BI41" s="218"/>
      <c r="BJ41" s="225"/>
      <c r="BK41" s="128"/>
      <c r="BL41" s="128"/>
      <c r="BM41" s="128"/>
      <c r="BN41" s="128"/>
    </row>
    <row r="42" spans="1:66">
      <c r="A42" s="88" t="s">
        <v>75</v>
      </c>
      <c r="B42" s="21">
        <f>SUM(C42:BN42)</f>
        <v>0</v>
      </c>
      <c r="C42" s="12"/>
      <c r="D42" s="12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18"/>
      <c r="R42" s="225"/>
      <c r="S42" s="128"/>
      <c r="T42" s="128"/>
      <c r="U42" s="128"/>
      <c r="V42" s="128"/>
      <c r="W42" s="128"/>
      <c r="X42" s="128"/>
      <c r="Y42" s="128"/>
      <c r="Z42" s="12"/>
      <c r="AA42" s="12"/>
      <c r="AB42" s="12"/>
      <c r="AC42" s="12"/>
      <c r="AD42" s="12"/>
      <c r="AE42" s="12"/>
      <c r="AF42" s="12"/>
      <c r="AG42" s="12"/>
      <c r="AH42" s="12"/>
      <c r="AI42" s="218"/>
      <c r="AJ42" s="225"/>
      <c r="AK42" s="128"/>
      <c r="AL42" s="128"/>
      <c r="AM42" s="128"/>
      <c r="AN42" s="128"/>
      <c r="AO42" s="128"/>
      <c r="AP42" s="128"/>
      <c r="AQ42" s="128"/>
      <c r="AR42" s="12"/>
      <c r="AS42" s="12"/>
      <c r="AT42" s="12"/>
      <c r="AU42" s="218"/>
      <c r="AV42" s="227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218"/>
      <c r="BH42" s="227"/>
      <c r="BI42" s="218"/>
      <c r="BJ42" s="225"/>
      <c r="BK42" s="128"/>
      <c r="BL42" s="128"/>
      <c r="BM42" s="128"/>
      <c r="BN42" s="128"/>
    </row>
    <row r="43" spans="1:66">
      <c r="A43" s="88" t="s">
        <v>40</v>
      </c>
      <c r="B43" s="21">
        <f>SUM(C43:BN43)</f>
        <v>0</v>
      </c>
      <c r="C43" s="12"/>
      <c r="D43" s="12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18"/>
      <c r="R43" s="225"/>
      <c r="S43" s="128"/>
      <c r="T43" s="128"/>
      <c r="U43" s="128"/>
      <c r="V43" s="128"/>
      <c r="W43" s="128"/>
      <c r="X43" s="128"/>
      <c r="Y43" s="128"/>
      <c r="Z43" s="12"/>
      <c r="AA43" s="12"/>
      <c r="AB43" s="12"/>
      <c r="AC43" s="12"/>
      <c r="AD43" s="12"/>
      <c r="AE43" s="12"/>
      <c r="AF43" s="12"/>
      <c r="AG43" s="12"/>
      <c r="AH43" s="12"/>
      <c r="AI43" s="218"/>
      <c r="AJ43" s="225"/>
      <c r="AK43" s="128"/>
      <c r="AL43" s="128"/>
      <c r="AM43" s="128"/>
      <c r="AN43" s="128"/>
      <c r="AO43" s="128"/>
      <c r="AP43" s="128"/>
      <c r="AQ43" s="128"/>
      <c r="AR43" s="12"/>
      <c r="AS43" s="12"/>
      <c r="AT43" s="12"/>
      <c r="AU43" s="218"/>
      <c r="AV43" s="227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218"/>
      <c r="BH43" s="227"/>
      <c r="BI43" s="218"/>
      <c r="BJ43" s="225"/>
      <c r="BK43" s="128"/>
      <c r="BL43" s="128"/>
      <c r="BM43" s="128"/>
      <c r="BN43" s="128"/>
    </row>
    <row r="44" spans="1:66" ht="12.75" thickBot="1">
      <c r="A44" s="93" t="s">
        <v>41</v>
      </c>
      <c r="B44" s="22">
        <f t="shared" ref="B44:Q44" si="17">SUM(B41:B43)</f>
        <v>0</v>
      </c>
      <c r="C44" s="22">
        <f t="shared" si="17"/>
        <v>0</v>
      </c>
      <c r="D44" s="22">
        <f t="shared" si="17"/>
        <v>0</v>
      </c>
      <c r="E44" s="22">
        <f t="shared" si="17"/>
        <v>0</v>
      </c>
      <c r="F44" s="22">
        <f t="shared" si="17"/>
        <v>0</v>
      </c>
      <c r="G44" s="22">
        <f t="shared" si="17"/>
        <v>0</v>
      </c>
      <c r="H44" s="22">
        <f t="shared" si="17"/>
        <v>0</v>
      </c>
      <c r="I44" s="22">
        <f t="shared" si="17"/>
        <v>0</v>
      </c>
      <c r="J44" s="22">
        <f t="shared" si="17"/>
        <v>0</v>
      </c>
      <c r="K44" s="22">
        <f t="shared" si="17"/>
        <v>0</v>
      </c>
      <c r="L44" s="22">
        <f t="shared" si="17"/>
        <v>0</v>
      </c>
      <c r="M44" s="22">
        <f t="shared" si="17"/>
        <v>0</v>
      </c>
      <c r="N44" s="22">
        <f t="shared" si="17"/>
        <v>0</v>
      </c>
      <c r="O44" s="22">
        <f t="shared" si="17"/>
        <v>0</v>
      </c>
      <c r="P44" s="22">
        <f t="shared" si="17"/>
        <v>0</v>
      </c>
      <c r="Q44" s="219">
        <f t="shared" si="17"/>
        <v>0</v>
      </c>
      <c r="R44" s="226">
        <f t="shared" ref="R44:AU44" si="18">SUM(R41:R43)</f>
        <v>0</v>
      </c>
      <c r="S44" s="22">
        <f t="shared" si="18"/>
        <v>0</v>
      </c>
      <c r="T44" s="22">
        <f t="shared" si="18"/>
        <v>0</v>
      </c>
      <c r="U44" s="22">
        <f t="shared" si="18"/>
        <v>0</v>
      </c>
      <c r="V44" s="22">
        <f t="shared" si="18"/>
        <v>0</v>
      </c>
      <c r="W44" s="22">
        <f t="shared" si="18"/>
        <v>0</v>
      </c>
      <c r="X44" s="22">
        <f t="shared" si="18"/>
        <v>0</v>
      </c>
      <c r="Y44" s="22">
        <f t="shared" si="18"/>
        <v>0</v>
      </c>
      <c r="Z44" s="22">
        <f t="shared" si="18"/>
        <v>0</v>
      </c>
      <c r="AA44" s="22">
        <f t="shared" si="18"/>
        <v>0</v>
      </c>
      <c r="AB44" s="22">
        <f t="shared" si="18"/>
        <v>0</v>
      </c>
      <c r="AC44" s="22">
        <f t="shared" si="18"/>
        <v>0</v>
      </c>
      <c r="AD44" s="22">
        <f t="shared" si="18"/>
        <v>0</v>
      </c>
      <c r="AE44" s="22">
        <f t="shared" si="18"/>
        <v>0</v>
      </c>
      <c r="AF44" s="22">
        <f t="shared" si="18"/>
        <v>0</v>
      </c>
      <c r="AG44" s="22">
        <f t="shared" si="18"/>
        <v>0</v>
      </c>
      <c r="AH44" s="22">
        <f t="shared" si="18"/>
        <v>0</v>
      </c>
      <c r="AI44" s="219">
        <f t="shared" si="18"/>
        <v>0</v>
      </c>
      <c r="AJ44" s="226">
        <f t="shared" si="18"/>
        <v>0</v>
      </c>
      <c r="AK44" s="22">
        <f t="shared" si="18"/>
        <v>0</v>
      </c>
      <c r="AL44" s="22">
        <f t="shared" si="18"/>
        <v>0</v>
      </c>
      <c r="AM44" s="22">
        <f t="shared" si="18"/>
        <v>0</v>
      </c>
      <c r="AN44" s="22">
        <f t="shared" si="18"/>
        <v>0</v>
      </c>
      <c r="AO44" s="22">
        <f t="shared" si="18"/>
        <v>0</v>
      </c>
      <c r="AP44" s="22">
        <f t="shared" si="18"/>
        <v>0</v>
      </c>
      <c r="AQ44" s="22">
        <f t="shared" si="18"/>
        <v>0</v>
      </c>
      <c r="AR44" s="22">
        <f t="shared" si="18"/>
        <v>0</v>
      </c>
      <c r="AS44" s="22">
        <f t="shared" si="18"/>
        <v>0</v>
      </c>
      <c r="AT44" s="22">
        <f t="shared" si="18"/>
        <v>0</v>
      </c>
      <c r="AU44" s="219">
        <f t="shared" si="18"/>
        <v>0</v>
      </c>
      <c r="AV44" s="226">
        <f t="shared" ref="AV44:BN44" si="19">SUM(AV41:AV43)</f>
        <v>0</v>
      </c>
      <c r="AW44" s="22">
        <f t="shared" si="19"/>
        <v>0</v>
      </c>
      <c r="AX44" s="22">
        <f t="shared" si="19"/>
        <v>0</v>
      </c>
      <c r="AY44" s="22">
        <f t="shared" si="19"/>
        <v>0</v>
      </c>
      <c r="AZ44" s="22">
        <f t="shared" si="19"/>
        <v>0</v>
      </c>
      <c r="BA44" s="22">
        <f t="shared" si="19"/>
        <v>0</v>
      </c>
      <c r="BB44" s="22">
        <f t="shared" si="19"/>
        <v>0</v>
      </c>
      <c r="BC44" s="22">
        <f t="shared" si="19"/>
        <v>0</v>
      </c>
      <c r="BD44" s="22">
        <f t="shared" si="19"/>
        <v>0</v>
      </c>
      <c r="BE44" s="22">
        <f t="shared" si="19"/>
        <v>0</v>
      </c>
      <c r="BF44" s="22">
        <f t="shared" si="19"/>
        <v>0</v>
      </c>
      <c r="BG44" s="219">
        <f t="shared" si="19"/>
        <v>0</v>
      </c>
      <c r="BH44" s="226">
        <f t="shared" si="19"/>
        <v>0</v>
      </c>
      <c r="BI44" s="219">
        <f t="shared" si="19"/>
        <v>0</v>
      </c>
      <c r="BJ44" s="226">
        <f t="shared" si="19"/>
        <v>0</v>
      </c>
      <c r="BK44" s="22">
        <f t="shared" si="19"/>
        <v>0</v>
      </c>
      <c r="BL44" s="22">
        <f t="shared" si="19"/>
        <v>0</v>
      </c>
      <c r="BM44" s="22">
        <f t="shared" si="19"/>
        <v>0</v>
      </c>
      <c r="BN44" s="22">
        <f t="shared" si="19"/>
        <v>0</v>
      </c>
    </row>
    <row r="45" spans="1:66" ht="13.5" thickTop="1" thickBot="1">
      <c r="A45" s="158" t="s">
        <v>42</v>
      </c>
      <c r="B45" s="364">
        <f>SUM(C45:BN45)</f>
        <v>0</v>
      </c>
      <c r="C45" s="13"/>
      <c r="D45" s="13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20"/>
      <c r="R45" s="229"/>
      <c r="S45" s="131"/>
      <c r="T45" s="131"/>
      <c r="U45" s="131"/>
      <c r="V45" s="131"/>
      <c r="W45" s="131"/>
      <c r="X45" s="131"/>
      <c r="Y45" s="131"/>
      <c r="Z45" s="13"/>
      <c r="AA45" s="13"/>
      <c r="AB45" s="13"/>
      <c r="AC45" s="13"/>
      <c r="AD45" s="13"/>
      <c r="AE45" s="13"/>
      <c r="AF45" s="13"/>
      <c r="AG45" s="13"/>
      <c r="AH45" s="13"/>
      <c r="AI45" s="220"/>
      <c r="AJ45" s="229"/>
      <c r="AK45" s="131"/>
      <c r="AL45" s="131"/>
      <c r="AM45" s="131"/>
      <c r="AN45" s="131"/>
      <c r="AO45" s="131"/>
      <c r="AP45" s="131"/>
      <c r="AQ45" s="131"/>
      <c r="AR45" s="13"/>
      <c r="AS45" s="13"/>
      <c r="AT45" s="13"/>
      <c r="AU45" s="220"/>
      <c r="AV45" s="234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220"/>
      <c r="BH45" s="234"/>
      <c r="BI45" s="220"/>
      <c r="BJ45" s="229"/>
      <c r="BK45" s="131"/>
      <c r="BL45" s="131"/>
      <c r="BM45" s="131"/>
      <c r="BN45" s="131"/>
    </row>
    <row r="46" spans="1:66" ht="12.75" thickTop="1">
      <c r="A46" s="157" t="s">
        <v>43</v>
      </c>
      <c r="B46" s="363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7"/>
      <c r="R46" s="378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7"/>
      <c r="AJ46" s="378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7"/>
      <c r="AV46" s="378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7"/>
      <c r="BH46" s="378"/>
      <c r="BI46" s="377"/>
      <c r="BJ46" s="378"/>
      <c r="BK46" s="376"/>
      <c r="BL46" s="376"/>
      <c r="BM46" s="376"/>
      <c r="BN46" s="376"/>
    </row>
    <row r="47" spans="1:66">
      <c r="A47" s="88" t="s">
        <v>44</v>
      </c>
      <c r="B47" s="21">
        <f>SUM(C47:BN47)</f>
        <v>0</v>
      </c>
      <c r="C47" s="12"/>
      <c r="D47" s="12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218"/>
      <c r="R47" s="225"/>
      <c r="S47" s="128"/>
      <c r="T47" s="128"/>
      <c r="U47" s="128"/>
      <c r="V47" s="128"/>
      <c r="W47" s="128"/>
      <c r="X47" s="128"/>
      <c r="Y47" s="128"/>
      <c r="Z47" s="12"/>
      <c r="AA47" s="12"/>
      <c r="AB47" s="12"/>
      <c r="AC47" s="12"/>
      <c r="AD47" s="12"/>
      <c r="AE47" s="12"/>
      <c r="AF47" s="12"/>
      <c r="AG47" s="12"/>
      <c r="AH47" s="12"/>
      <c r="AI47" s="218"/>
      <c r="AJ47" s="225"/>
      <c r="AK47" s="128"/>
      <c r="AL47" s="128"/>
      <c r="AM47" s="128"/>
      <c r="AN47" s="128"/>
      <c r="AO47" s="128"/>
      <c r="AP47" s="128"/>
      <c r="AQ47" s="128"/>
      <c r="AR47" s="12"/>
      <c r="AS47" s="12"/>
      <c r="AT47" s="12"/>
      <c r="AU47" s="218"/>
      <c r="AV47" s="227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218"/>
      <c r="BH47" s="227"/>
      <c r="BI47" s="218"/>
      <c r="BJ47" s="225"/>
      <c r="BK47" s="128"/>
      <c r="BL47" s="128"/>
      <c r="BM47" s="128"/>
      <c r="BN47" s="128"/>
    </row>
    <row r="48" spans="1:66" ht="11.25" customHeight="1">
      <c r="A48" s="88" t="s">
        <v>45</v>
      </c>
      <c r="B48" s="21">
        <f>SUM(C48:BN48)</f>
        <v>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18"/>
      <c r="R48" s="227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18"/>
      <c r="AJ48" s="227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218"/>
      <c r="AV48" s="227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218"/>
      <c r="BH48" s="227"/>
      <c r="BI48" s="218"/>
      <c r="BJ48" s="227"/>
      <c r="BK48" s="12"/>
      <c r="BL48" s="12"/>
      <c r="BM48" s="12"/>
      <c r="BN48" s="12"/>
    </row>
    <row r="49" spans="1:103" ht="12.75" thickBot="1">
      <c r="A49" s="91" t="s">
        <v>46</v>
      </c>
      <c r="B49" s="22">
        <f t="shared" ref="B49:Q49" si="20">SUM(B47:B48)</f>
        <v>0</v>
      </c>
      <c r="C49" s="22">
        <f t="shared" si="20"/>
        <v>0</v>
      </c>
      <c r="D49" s="22">
        <f t="shared" si="20"/>
        <v>0</v>
      </c>
      <c r="E49" s="22">
        <f t="shared" si="20"/>
        <v>0</v>
      </c>
      <c r="F49" s="22">
        <f t="shared" si="20"/>
        <v>0</v>
      </c>
      <c r="G49" s="22">
        <f t="shared" si="20"/>
        <v>0</v>
      </c>
      <c r="H49" s="22">
        <f t="shared" si="20"/>
        <v>0</v>
      </c>
      <c r="I49" s="22">
        <f t="shared" si="20"/>
        <v>0</v>
      </c>
      <c r="J49" s="22">
        <f t="shared" si="20"/>
        <v>0</v>
      </c>
      <c r="K49" s="22">
        <f t="shared" si="20"/>
        <v>0</v>
      </c>
      <c r="L49" s="22">
        <f t="shared" si="20"/>
        <v>0</v>
      </c>
      <c r="M49" s="22">
        <f t="shared" si="20"/>
        <v>0</v>
      </c>
      <c r="N49" s="22">
        <f t="shared" si="20"/>
        <v>0</v>
      </c>
      <c r="O49" s="22">
        <f t="shared" si="20"/>
        <v>0</v>
      </c>
      <c r="P49" s="22">
        <f t="shared" si="20"/>
        <v>0</v>
      </c>
      <c r="Q49" s="219">
        <f t="shared" si="20"/>
        <v>0</v>
      </c>
      <c r="R49" s="226">
        <f t="shared" ref="R49:AU49" si="21">SUM(R47:R48)</f>
        <v>0</v>
      </c>
      <c r="S49" s="22">
        <f t="shared" si="21"/>
        <v>0</v>
      </c>
      <c r="T49" s="22">
        <f t="shared" si="21"/>
        <v>0</v>
      </c>
      <c r="U49" s="22">
        <f t="shared" si="21"/>
        <v>0</v>
      </c>
      <c r="V49" s="22">
        <f t="shared" si="21"/>
        <v>0</v>
      </c>
      <c r="W49" s="22">
        <f t="shared" si="21"/>
        <v>0</v>
      </c>
      <c r="X49" s="22">
        <f t="shared" si="21"/>
        <v>0</v>
      </c>
      <c r="Y49" s="22">
        <f t="shared" si="21"/>
        <v>0</v>
      </c>
      <c r="Z49" s="22">
        <f t="shared" si="21"/>
        <v>0</v>
      </c>
      <c r="AA49" s="22">
        <f t="shared" si="21"/>
        <v>0</v>
      </c>
      <c r="AB49" s="22">
        <f t="shared" si="21"/>
        <v>0</v>
      </c>
      <c r="AC49" s="22">
        <f t="shared" si="21"/>
        <v>0</v>
      </c>
      <c r="AD49" s="22">
        <f t="shared" si="21"/>
        <v>0</v>
      </c>
      <c r="AE49" s="22">
        <f t="shared" si="21"/>
        <v>0</v>
      </c>
      <c r="AF49" s="22">
        <f t="shared" si="21"/>
        <v>0</v>
      </c>
      <c r="AG49" s="22">
        <f t="shared" si="21"/>
        <v>0</v>
      </c>
      <c r="AH49" s="22">
        <f t="shared" si="21"/>
        <v>0</v>
      </c>
      <c r="AI49" s="219">
        <f t="shared" si="21"/>
        <v>0</v>
      </c>
      <c r="AJ49" s="226">
        <f t="shared" si="21"/>
        <v>0</v>
      </c>
      <c r="AK49" s="22">
        <f t="shared" si="21"/>
        <v>0</v>
      </c>
      <c r="AL49" s="22">
        <f t="shared" si="21"/>
        <v>0</v>
      </c>
      <c r="AM49" s="22">
        <f t="shared" si="21"/>
        <v>0</v>
      </c>
      <c r="AN49" s="22">
        <f t="shared" si="21"/>
        <v>0</v>
      </c>
      <c r="AO49" s="22">
        <f t="shared" si="21"/>
        <v>0</v>
      </c>
      <c r="AP49" s="22">
        <f t="shared" si="21"/>
        <v>0</v>
      </c>
      <c r="AQ49" s="22">
        <f t="shared" si="21"/>
        <v>0</v>
      </c>
      <c r="AR49" s="22">
        <f t="shared" si="21"/>
        <v>0</v>
      </c>
      <c r="AS49" s="22">
        <f t="shared" si="21"/>
        <v>0</v>
      </c>
      <c r="AT49" s="22">
        <f t="shared" si="21"/>
        <v>0</v>
      </c>
      <c r="AU49" s="219">
        <f t="shared" si="21"/>
        <v>0</v>
      </c>
      <c r="AV49" s="226">
        <f t="shared" ref="AV49:BN49" si="22">SUM(AV47:AV48)</f>
        <v>0</v>
      </c>
      <c r="AW49" s="22">
        <f t="shared" si="22"/>
        <v>0</v>
      </c>
      <c r="AX49" s="22">
        <f t="shared" si="22"/>
        <v>0</v>
      </c>
      <c r="AY49" s="22">
        <f t="shared" si="22"/>
        <v>0</v>
      </c>
      <c r="AZ49" s="22">
        <f t="shared" si="22"/>
        <v>0</v>
      </c>
      <c r="BA49" s="22">
        <f t="shared" si="22"/>
        <v>0</v>
      </c>
      <c r="BB49" s="22">
        <f t="shared" si="22"/>
        <v>0</v>
      </c>
      <c r="BC49" s="22">
        <f t="shared" si="22"/>
        <v>0</v>
      </c>
      <c r="BD49" s="22">
        <f t="shared" si="22"/>
        <v>0</v>
      </c>
      <c r="BE49" s="22">
        <f t="shared" si="22"/>
        <v>0</v>
      </c>
      <c r="BF49" s="22">
        <f t="shared" si="22"/>
        <v>0</v>
      </c>
      <c r="BG49" s="219">
        <f t="shared" si="22"/>
        <v>0</v>
      </c>
      <c r="BH49" s="226">
        <f t="shared" si="22"/>
        <v>0</v>
      </c>
      <c r="BI49" s="219">
        <f t="shared" si="22"/>
        <v>0</v>
      </c>
      <c r="BJ49" s="226">
        <f t="shared" si="22"/>
        <v>0</v>
      </c>
      <c r="BK49" s="22">
        <f t="shared" si="22"/>
        <v>0</v>
      </c>
      <c r="BL49" s="22">
        <f t="shared" si="22"/>
        <v>0</v>
      </c>
      <c r="BM49" s="22">
        <f t="shared" si="22"/>
        <v>0</v>
      </c>
      <c r="BN49" s="22">
        <f t="shared" si="22"/>
        <v>0</v>
      </c>
    </row>
    <row r="50" spans="1:103" ht="12.75" thickTop="1">
      <c r="A50" s="87" t="s">
        <v>47</v>
      </c>
      <c r="B50" s="21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7"/>
      <c r="R50" s="378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7"/>
      <c r="AJ50" s="378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7"/>
      <c r="AV50" s="378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7"/>
      <c r="BH50" s="378"/>
      <c r="BI50" s="377"/>
      <c r="BJ50" s="378"/>
      <c r="BK50" s="376"/>
      <c r="BL50" s="376"/>
      <c r="BM50" s="376"/>
      <c r="BN50" s="376"/>
    </row>
    <row r="51" spans="1:103">
      <c r="A51" s="88" t="s">
        <v>48</v>
      </c>
      <c r="B51" s="21">
        <f>SUM(C51:BN51)</f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18"/>
      <c r="R51" s="22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218"/>
      <c r="AJ51" s="227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218"/>
      <c r="AV51" s="227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218"/>
      <c r="BH51" s="227"/>
      <c r="BI51" s="218"/>
      <c r="BJ51" s="227"/>
      <c r="BK51" s="12"/>
      <c r="BL51" s="12"/>
      <c r="BM51" s="12"/>
      <c r="BN51" s="12"/>
    </row>
    <row r="52" spans="1:103">
      <c r="A52" s="88" t="s">
        <v>49</v>
      </c>
      <c r="B52" s="21">
        <f>SUM(C52:BN52)</f>
        <v>0</v>
      </c>
      <c r="C52" s="128"/>
      <c r="D52" s="12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18"/>
      <c r="R52" s="22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218"/>
      <c r="AJ52" s="227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218"/>
      <c r="AV52" s="227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218"/>
      <c r="BH52" s="227"/>
      <c r="BI52" s="218"/>
      <c r="BJ52" s="227"/>
      <c r="BK52" s="12"/>
      <c r="BL52" s="12"/>
      <c r="BM52" s="12"/>
      <c r="BN52" s="12"/>
    </row>
    <row r="53" spans="1:103">
      <c r="A53" s="88" t="s">
        <v>50</v>
      </c>
      <c r="B53" s="21">
        <f>SUM(C53:BN53)</f>
        <v>0</v>
      </c>
      <c r="C53" s="128"/>
      <c r="D53" s="12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18"/>
      <c r="R53" s="225"/>
      <c r="S53" s="128"/>
      <c r="T53" s="128"/>
      <c r="U53" s="128"/>
      <c r="V53" s="128"/>
      <c r="W53" s="128"/>
      <c r="X53" s="128"/>
      <c r="Y53" s="128"/>
      <c r="Z53" s="12"/>
      <c r="AA53" s="12"/>
      <c r="AB53" s="12"/>
      <c r="AC53" s="12"/>
      <c r="AD53" s="12"/>
      <c r="AE53" s="12"/>
      <c r="AF53" s="12"/>
      <c r="AG53" s="12"/>
      <c r="AH53" s="12"/>
      <c r="AI53" s="218"/>
      <c r="AJ53" s="225"/>
      <c r="AK53" s="128"/>
      <c r="AL53" s="128"/>
      <c r="AM53" s="128"/>
      <c r="AN53" s="128"/>
      <c r="AO53" s="128"/>
      <c r="AP53" s="128"/>
      <c r="AQ53" s="128"/>
      <c r="AR53" s="12"/>
      <c r="AS53" s="12"/>
      <c r="AT53" s="12"/>
      <c r="AU53" s="218"/>
      <c r="AV53" s="227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218"/>
      <c r="BH53" s="227"/>
      <c r="BI53" s="218"/>
      <c r="BJ53" s="225"/>
      <c r="BK53" s="128"/>
      <c r="BL53" s="128"/>
      <c r="BM53" s="128"/>
      <c r="BN53" s="128"/>
    </row>
    <row r="54" spans="1:103" ht="12.75" thickBot="1">
      <c r="A54" s="91" t="s">
        <v>51</v>
      </c>
      <c r="B54" s="22">
        <f>SUM(B51:B53)</f>
        <v>0</v>
      </c>
      <c r="C54" s="22">
        <f t="shared" ref="C54:Q54" si="23">SUM(C51:C53)</f>
        <v>0</v>
      </c>
      <c r="D54" s="22">
        <f t="shared" si="23"/>
        <v>0</v>
      </c>
      <c r="E54" s="22">
        <f t="shared" si="23"/>
        <v>0</v>
      </c>
      <c r="F54" s="22">
        <f t="shared" si="23"/>
        <v>0</v>
      </c>
      <c r="G54" s="22">
        <f t="shared" si="23"/>
        <v>0</v>
      </c>
      <c r="H54" s="22">
        <f t="shared" si="23"/>
        <v>0</v>
      </c>
      <c r="I54" s="22">
        <f t="shared" si="23"/>
        <v>0</v>
      </c>
      <c r="J54" s="22">
        <f t="shared" si="23"/>
        <v>0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22">
        <f t="shared" si="23"/>
        <v>0</v>
      </c>
      <c r="O54" s="22">
        <f t="shared" si="23"/>
        <v>0</v>
      </c>
      <c r="P54" s="22">
        <f t="shared" si="23"/>
        <v>0</v>
      </c>
      <c r="Q54" s="219">
        <f t="shared" si="23"/>
        <v>0</v>
      </c>
      <c r="R54" s="226">
        <f t="shared" ref="R54:AU54" si="24">SUM(R51:R53)</f>
        <v>0</v>
      </c>
      <c r="S54" s="22">
        <f t="shared" si="24"/>
        <v>0</v>
      </c>
      <c r="T54" s="22">
        <f t="shared" si="24"/>
        <v>0</v>
      </c>
      <c r="U54" s="22">
        <f t="shared" si="24"/>
        <v>0</v>
      </c>
      <c r="V54" s="22">
        <f t="shared" si="24"/>
        <v>0</v>
      </c>
      <c r="W54" s="22">
        <f t="shared" si="24"/>
        <v>0</v>
      </c>
      <c r="X54" s="22">
        <f t="shared" si="24"/>
        <v>0</v>
      </c>
      <c r="Y54" s="22">
        <f t="shared" si="24"/>
        <v>0</v>
      </c>
      <c r="Z54" s="22">
        <f t="shared" si="24"/>
        <v>0</v>
      </c>
      <c r="AA54" s="22">
        <f t="shared" si="24"/>
        <v>0</v>
      </c>
      <c r="AB54" s="22">
        <f t="shared" si="24"/>
        <v>0</v>
      </c>
      <c r="AC54" s="22">
        <f t="shared" si="24"/>
        <v>0</v>
      </c>
      <c r="AD54" s="22">
        <f t="shared" si="24"/>
        <v>0</v>
      </c>
      <c r="AE54" s="22">
        <f t="shared" si="24"/>
        <v>0</v>
      </c>
      <c r="AF54" s="22">
        <f t="shared" si="24"/>
        <v>0</v>
      </c>
      <c r="AG54" s="22">
        <f t="shared" si="24"/>
        <v>0</v>
      </c>
      <c r="AH54" s="22">
        <f t="shared" si="24"/>
        <v>0</v>
      </c>
      <c r="AI54" s="219">
        <f t="shared" si="24"/>
        <v>0</v>
      </c>
      <c r="AJ54" s="226">
        <f t="shared" si="24"/>
        <v>0</v>
      </c>
      <c r="AK54" s="22">
        <f t="shared" si="24"/>
        <v>0</v>
      </c>
      <c r="AL54" s="22">
        <f t="shared" si="24"/>
        <v>0</v>
      </c>
      <c r="AM54" s="22">
        <f t="shared" si="24"/>
        <v>0</v>
      </c>
      <c r="AN54" s="22">
        <f t="shared" si="24"/>
        <v>0</v>
      </c>
      <c r="AO54" s="22">
        <f t="shared" si="24"/>
        <v>0</v>
      </c>
      <c r="AP54" s="22">
        <f t="shared" si="24"/>
        <v>0</v>
      </c>
      <c r="AQ54" s="22">
        <f t="shared" si="24"/>
        <v>0</v>
      </c>
      <c r="AR54" s="22">
        <f t="shared" si="24"/>
        <v>0</v>
      </c>
      <c r="AS54" s="22">
        <f t="shared" si="24"/>
        <v>0</v>
      </c>
      <c r="AT54" s="22">
        <f t="shared" si="24"/>
        <v>0</v>
      </c>
      <c r="AU54" s="219">
        <f t="shared" si="24"/>
        <v>0</v>
      </c>
      <c r="AV54" s="226">
        <f t="shared" ref="AV54:BN54" si="25">SUM(AV51:AV53)</f>
        <v>0</v>
      </c>
      <c r="AW54" s="22">
        <f t="shared" si="25"/>
        <v>0</v>
      </c>
      <c r="AX54" s="22">
        <f t="shared" si="25"/>
        <v>0</v>
      </c>
      <c r="AY54" s="22">
        <f t="shared" si="25"/>
        <v>0</v>
      </c>
      <c r="AZ54" s="22">
        <f t="shared" si="25"/>
        <v>0</v>
      </c>
      <c r="BA54" s="22">
        <f t="shared" si="25"/>
        <v>0</v>
      </c>
      <c r="BB54" s="22">
        <f t="shared" si="25"/>
        <v>0</v>
      </c>
      <c r="BC54" s="22">
        <f t="shared" si="25"/>
        <v>0</v>
      </c>
      <c r="BD54" s="22">
        <f t="shared" si="25"/>
        <v>0</v>
      </c>
      <c r="BE54" s="22">
        <f t="shared" si="25"/>
        <v>0</v>
      </c>
      <c r="BF54" s="22">
        <f t="shared" si="25"/>
        <v>0</v>
      </c>
      <c r="BG54" s="219">
        <f t="shared" si="25"/>
        <v>0</v>
      </c>
      <c r="BH54" s="226">
        <f t="shared" si="25"/>
        <v>0</v>
      </c>
      <c r="BI54" s="219">
        <f t="shared" si="25"/>
        <v>0</v>
      </c>
      <c r="BJ54" s="226">
        <f t="shared" si="25"/>
        <v>0</v>
      </c>
      <c r="BK54" s="22">
        <f t="shared" si="25"/>
        <v>0</v>
      </c>
      <c r="BL54" s="22">
        <f t="shared" si="25"/>
        <v>0</v>
      </c>
      <c r="BM54" s="22">
        <f t="shared" si="25"/>
        <v>0</v>
      </c>
      <c r="BN54" s="22">
        <f t="shared" si="25"/>
        <v>0</v>
      </c>
    </row>
    <row r="55" spans="1:103" ht="12.75" thickTop="1">
      <c r="A55" s="94" t="s">
        <v>52</v>
      </c>
      <c r="B55" s="23">
        <f t="shared" ref="B55:AV55" si="26">SUM(B13,B23,B32,B35,B39,B44,B45,B49,B54)</f>
        <v>0</v>
      </c>
      <c r="C55" s="23">
        <f t="shared" si="26"/>
        <v>0</v>
      </c>
      <c r="D55" s="23">
        <f t="shared" si="26"/>
        <v>0</v>
      </c>
      <c r="E55" s="23">
        <f t="shared" si="26"/>
        <v>0</v>
      </c>
      <c r="F55" s="23">
        <f t="shared" si="26"/>
        <v>0</v>
      </c>
      <c r="G55" s="23">
        <f t="shared" si="26"/>
        <v>0</v>
      </c>
      <c r="H55" s="23">
        <f t="shared" si="26"/>
        <v>0</v>
      </c>
      <c r="I55" s="23">
        <f t="shared" si="26"/>
        <v>0</v>
      </c>
      <c r="J55" s="23">
        <f t="shared" si="26"/>
        <v>0</v>
      </c>
      <c r="K55" s="23">
        <f t="shared" si="26"/>
        <v>0</v>
      </c>
      <c r="L55" s="23">
        <f t="shared" si="26"/>
        <v>0</v>
      </c>
      <c r="M55" s="23">
        <f t="shared" si="26"/>
        <v>0</v>
      </c>
      <c r="N55" s="23">
        <f t="shared" si="26"/>
        <v>0</v>
      </c>
      <c r="O55" s="23">
        <f t="shared" si="26"/>
        <v>0</v>
      </c>
      <c r="P55" s="23">
        <f t="shared" si="26"/>
        <v>0</v>
      </c>
      <c r="Q55" s="221">
        <f t="shared" si="26"/>
        <v>0</v>
      </c>
      <c r="R55" s="230">
        <f t="shared" si="26"/>
        <v>0</v>
      </c>
      <c r="S55" s="23">
        <f t="shared" si="26"/>
        <v>0</v>
      </c>
      <c r="T55" s="23">
        <f t="shared" si="26"/>
        <v>0</v>
      </c>
      <c r="U55" s="23">
        <f t="shared" si="26"/>
        <v>0</v>
      </c>
      <c r="V55" s="23">
        <f t="shared" si="26"/>
        <v>0</v>
      </c>
      <c r="W55" s="23">
        <f t="shared" si="26"/>
        <v>0</v>
      </c>
      <c r="X55" s="23">
        <f t="shared" si="26"/>
        <v>0</v>
      </c>
      <c r="Y55" s="23">
        <f t="shared" si="26"/>
        <v>0</v>
      </c>
      <c r="Z55" s="23">
        <f t="shared" si="26"/>
        <v>0</v>
      </c>
      <c r="AA55" s="23">
        <f t="shared" si="26"/>
        <v>0</v>
      </c>
      <c r="AB55" s="23">
        <f t="shared" si="26"/>
        <v>0</v>
      </c>
      <c r="AC55" s="23">
        <f t="shared" si="26"/>
        <v>0</v>
      </c>
      <c r="AD55" s="23">
        <f t="shared" si="26"/>
        <v>0</v>
      </c>
      <c r="AE55" s="23">
        <f t="shared" si="26"/>
        <v>0</v>
      </c>
      <c r="AF55" s="23">
        <f t="shared" si="26"/>
        <v>0</v>
      </c>
      <c r="AG55" s="23">
        <f t="shared" si="26"/>
        <v>0</v>
      </c>
      <c r="AH55" s="23">
        <f t="shared" si="26"/>
        <v>0</v>
      </c>
      <c r="AI55" s="221">
        <f t="shared" si="26"/>
        <v>0</v>
      </c>
      <c r="AJ55" s="230">
        <f t="shared" si="26"/>
        <v>0</v>
      </c>
      <c r="AK55" s="23">
        <f t="shared" si="26"/>
        <v>0</v>
      </c>
      <c r="AL55" s="23">
        <f t="shared" si="26"/>
        <v>0</v>
      </c>
      <c r="AM55" s="23">
        <f t="shared" si="26"/>
        <v>0</v>
      </c>
      <c r="AN55" s="23">
        <f t="shared" si="26"/>
        <v>0</v>
      </c>
      <c r="AO55" s="23">
        <f t="shared" si="26"/>
        <v>0</v>
      </c>
      <c r="AP55" s="23">
        <f t="shared" si="26"/>
        <v>0</v>
      </c>
      <c r="AQ55" s="23">
        <f t="shared" si="26"/>
        <v>0</v>
      </c>
      <c r="AR55" s="23">
        <f t="shared" si="26"/>
        <v>0</v>
      </c>
      <c r="AS55" s="23">
        <f t="shared" si="26"/>
        <v>0</v>
      </c>
      <c r="AT55" s="23">
        <f t="shared" si="26"/>
        <v>0</v>
      </c>
      <c r="AU55" s="221">
        <f t="shared" si="26"/>
        <v>0</v>
      </c>
      <c r="AV55" s="230">
        <f t="shared" si="26"/>
        <v>0</v>
      </c>
      <c r="AW55" s="23">
        <f>SUM(AW13,AW23,AW32,AW35,AW39,AW44,AW45,AW49,AW54)</f>
        <v>0</v>
      </c>
      <c r="AX55" s="23">
        <f>SUM(AX13,AX23,AX32,AX35,AX39,AX44,AX45,AX49,AX54)</f>
        <v>0</v>
      </c>
      <c r="AY55" s="23">
        <f t="shared" ref="AY55:BN55" si="27">SUM(AY13,AY23,AY32,AY35,AY39,AY44,AY45,AY49,AY54)</f>
        <v>0</v>
      </c>
      <c r="AZ55" s="23">
        <f t="shared" si="27"/>
        <v>0</v>
      </c>
      <c r="BA55" s="23">
        <f t="shared" si="27"/>
        <v>0</v>
      </c>
      <c r="BB55" s="23">
        <f t="shared" si="27"/>
        <v>0</v>
      </c>
      <c r="BC55" s="23">
        <f t="shared" si="27"/>
        <v>0</v>
      </c>
      <c r="BD55" s="23">
        <f t="shared" si="27"/>
        <v>0</v>
      </c>
      <c r="BE55" s="23">
        <f t="shared" si="27"/>
        <v>0</v>
      </c>
      <c r="BF55" s="23">
        <f t="shared" si="27"/>
        <v>0</v>
      </c>
      <c r="BG55" s="221">
        <f t="shared" si="27"/>
        <v>0</v>
      </c>
      <c r="BH55" s="230">
        <f t="shared" si="27"/>
        <v>0</v>
      </c>
      <c r="BI55" s="221">
        <f t="shared" si="27"/>
        <v>0</v>
      </c>
      <c r="BJ55" s="230">
        <f t="shared" si="27"/>
        <v>0</v>
      </c>
      <c r="BK55" s="23">
        <f t="shared" si="27"/>
        <v>0</v>
      </c>
      <c r="BL55" s="23">
        <f t="shared" si="27"/>
        <v>0</v>
      </c>
      <c r="BM55" s="23">
        <f t="shared" si="27"/>
        <v>0</v>
      </c>
      <c r="BN55" s="23">
        <f t="shared" si="27"/>
        <v>0</v>
      </c>
    </row>
    <row r="56" spans="1:103">
      <c r="A56" s="88" t="s">
        <v>53</v>
      </c>
      <c r="B56" s="21">
        <f>SUM(C56:BN56)</f>
        <v>0</v>
      </c>
      <c r="C56" s="24" t="s">
        <v>54</v>
      </c>
      <c r="D56" s="365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</row>
    <row r="57" spans="1:103" ht="12.75" thickBot="1">
      <c r="A57" s="91" t="s">
        <v>55</v>
      </c>
      <c r="B57" s="22">
        <f>B55+B56</f>
        <v>0</v>
      </c>
      <c r="C57" s="22">
        <f>C55</f>
        <v>0</v>
      </c>
      <c r="D57" s="22">
        <f t="shared" ref="D57:AV57" si="28">D55+D56</f>
        <v>0</v>
      </c>
      <c r="E57" s="22">
        <f t="shared" si="28"/>
        <v>0</v>
      </c>
      <c r="F57" s="22">
        <f t="shared" si="28"/>
        <v>0</v>
      </c>
      <c r="G57" s="22">
        <f t="shared" si="28"/>
        <v>0</v>
      </c>
      <c r="H57" s="22">
        <f t="shared" si="28"/>
        <v>0</v>
      </c>
      <c r="I57" s="22">
        <f t="shared" si="28"/>
        <v>0</v>
      </c>
      <c r="J57" s="22">
        <f t="shared" si="28"/>
        <v>0</v>
      </c>
      <c r="K57" s="22">
        <f t="shared" si="28"/>
        <v>0</v>
      </c>
      <c r="L57" s="22">
        <f t="shared" si="28"/>
        <v>0</v>
      </c>
      <c r="M57" s="22">
        <f t="shared" si="28"/>
        <v>0</v>
      </c>
      <c r="N57" s="22">
        <f t="shared" si="28"/>
        <v>0</v>
      </c>
      <c r="O57" s="22">
        <f t="shared" si="28"/>
        <v>0</v>
      </c>
      <c r="P57" s="22">
        <f t="shared" si="28"/>
        <v>0</v>
      </c>
      <c r="Q57" s="219">
        <f t="shared" si="28"/>
        <v>0</v>
      </c>
      <c r="R57" s="226">
        <f t="shared" si="28"/>
        <v>0</v>
      </c>
      <c r="S57" s="22">
        <f t="shared" si="28"/>
        <v>0</v>
      </c>
      <c r="T57" s="22">
        <f t="shared" si="28"/>
        <v>0</v>
      </c>
      <c r="U57" s="22">
        <f t="shared" si="28"/>
        <v>0</v>
      </c>
      <c r="V57" s="22">
        <f t="shared" si="28"/>
        <v>0</v>
      </c>
      <c r="W57" s="22">
        <f t="shared" si="28"/>
        <v>0</v>
      </c>
      <c r="X57" s="22">
        <f t="shared" si="28"/>
        <v>0</v>
      </c>
      <c r="Y57" s="22">
        <f t="shared" si="28"/>
        <v>0</v>
      </c>
      <c r="Z57" s="22">
        <f t="shared" si="28"/>
        <v>0</v>
      </c>
      <c r="AA57" s="22">
        <f t="shared" si="28"/>
        <v>0</v>
      </c>
      <c r="AB57" s="22">
        <f t="shared" si="28"/>
        <v>0</v>
      </c>
      <c r="AC57" s="22">
        <f t="shared" si="28"/>
        <v>0</v>
      </c>
      <c r="AD57" s="22">
        <f t="shared" si="28"/>
        <v>0</v>
      </c>
      <c r="AE57" s="22">
        <f t="shared" si="28"/>
        <v>0</v>
      </c>
      <c r="AF57" s="22">
        <f t="shared" si="28"/>
        <v>0</v>
      </c>
      <c r="AG57" s="22">
        <f t="shared" si="28"/>
        <v>0</v>
      </c>
      <c r="AH57" s="22">
        <f t="shared" si="28"/>
        <v>0</v>
      </c>
      <c r="AI57" s="219">
        <f t="shared" si="28"/>
        <v>0</v>
      </c>
      <c r="AJ57" s="226">
        <f t="shared" si="28"/>
        <v>0</v>
      </c>
      <c r="AK57" s="22">
        <f t="shared" si="28"/>
        <v>0</v>
      </c>
      <c r="AL57" s="22">
        <f t="shared" si="28"/>
        <v>0</v>
      </c>
      <c r="AM57" s="22">
        <f t="shared" si="28"/>
        <v>0</v>
      </c>
      <c r="AN57" s="22">
        <f t="shared" si="28"/>
        <v>0</v>
      </c>
      <c r="AO57" s="22">
        <f t="shared" si="28"/>
        <v>0</v>
      </c>
      <c r="AP57" s="22">
        <f t="shared" si="28"/>
        <v>0</v>
      </c>
      <c r="AQ57" s="22">
        <f t="shared" si="28"/>
        <v>0</v>
      </c>
      <c r="AR57" s="22">
        <f t="shared" si="28"/>
        <v>0</v>
      </c>
      <c r="AS57" s="22">
        <f t="shared" si="28"/>
        <v>0</v>
      </c>
      <c r="AT57" s="22">
        <f t="shared" si="28"/>
        <v>0</v>
      </c>
      <c r="AU57" s="219">
        <f t="shared" si="28"/>
        <v>0</v>
      </c>
      <c r="AV57" s="226">
        <f t="shared" si="28"/>
        <v>0</v>
      </c>
      <c r="AW57" s="22">
        <f>AW55+AW56</f>
        <v>0</v>
      </c>
      <c r="AX57" s="22">
        <f t="shared" ref="AX57:BN57" si="29">AX55+AX56</f>
        <v>0</v>
      </c>
      <c r="AY57" s="22">
        <f t="shared" si="29"/>
        <v>0</v>
      </c>
      <c r="AZ57" s="22">
        <f t="shared" si="29"/>
        <v>0</v>
      </c>
      <c r="BA57" s="22">
        <f t="shared" si="29"/>
        <v>0</v>
      </c>
      <c r="BB57" s="22">
        <f t="shared" si="29"/>
        <v>0</v>
      </c>
      <c r="BC57" s="22">
        <f t="shared" si="29"/>
        <v>0</v>
      </c>
      <c r="BD57" s="22">
        <f t="shared" si="29"/>
        <v>0</v>
      </c>
      <c r="BE57" s="22">
        <f t="shared" si="29"/>
        <v>0</v>
      </c>
      <c r="BF57" s="22">
        <f t="shared" si="29"/>
        <v>0</v>
      </c>
      <c r="BG57" s="219">
        <f t="shared" si="29"/>
        <v>0</v>
      </c>
      <c r="BH57" s="226">
        <f t="shared" si="29"/>
        <v>0</v>
      </c>
      <c r="BI57" s="219">
        <f t="shared" si="29"/>
        <v>0</v>
      </c>
      <c r="BJ57" s="226">
        <f t="shared" si="29"/>
        <v>0</v>
      </c>
      <c r="BK57" s="22">
        <f t="shared" si="29"/>
        <v>0</v>
      </c>
      <c r="BL57" s="22">
        <f t="shared" si="29"/>
        <v>0</v>
      </c>
      <c r="BM57" s="22">
        <f t="shared" si="29"/>
        <v>0</v>
      </c>
      <c r="BN57" s="22">
        <f t="shared" si="29"/>
        <v>0</v>
      </c>
    </row>
    <row r="58" spans="1:103" ht="12.75" thickTop="1">
      <c r="A58" s="82"/>
      <c r="Q58" s="218"/>
      <c r="R58" s="275"/>
      <c r="AV58" s="275"/>
      <c r="AW58" s="105"/>
      <c r="BO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spans="1:103">
      <c r="A59" s="101" t="s">
        <v>213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18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BO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</row>
    <row r="60" spans="1:103">
      <c r="A60" s="382" t="s">
        <v>214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218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BO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</row>
    <row r="61" spans="1:103">
      <c r="A61" s="101" t="s">
        <v>215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218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BO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</row>
    <row r="62" spans="1:103">
      <c r="A62" s="101" t="s">
        <v>216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218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BO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</row>
    <row r="63" spans="1:103">
      <c r="A63" s="101" t="s">
        <v>217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218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BO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</row>
    <row r="64" spans="1:103">
      <c r="A64" s="101" t="s">
        <v>218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218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BO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</row>
    <row r="65" spans="1:103">
      <c r="A65" s="101" t="s">
        <v>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218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BO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</row>
    <row r="66" spans="1:103" ht="12.75" thickBot="1">
      <c r="A66" s="82" t="s">
        <v>219</v>
      </c>
      <c r="B66" s="362">
        <f t="shared" ref="B66:Q66" si="30">SUM(B60:B65)</f>
        <v>0</v>
      </c>
      <c r="C66" s="362">
        <f t="shared" si="30"/>
        <v>0</v>
      </c>
      <c r="D66" s="362">
        <f t="shared" si="30"/>
        <v>0</v>
      </c>
      <c r="E66" s="362">
        <f t="shared" si="30"/>
        <v>0</v>
      </c>
      <c r="F66" s="362">
        <f t="shared" si="30"/>
        <v>0</v>
      </c>
      <c r="G66" s="362">
        <f t="shared" si="30"/>
        <v>0</v>
      </c>
      <c r="H66" s="362">
        <f t="shared" si="30"/>
        <v>0</v>
      </c>
      <c r="I66" s="362">
        <f t="shared" si="30"/>
        <v>0</v>
      </c>
      <c r="J66" s="362">
        <f t="shared" si="30"/>
        <v>0</v>
      </c>
      <c r="K66" s="362">
        <f t="shared" si="30"/>
        <v>0</v>
      </c>
      <c r="L66" s="362">
        <f t="shared" si="30"/>
        <v>0</v>
      </c>
      <c r="M66" s="362">
        <f t="shared" si="30"/>
        <v>0</v>
      </c>
      <c r="N66" s="362">
        <f t="shared" si="30"/>
        <v>0</v>
      </c>
      <c r="O66" s="362">
        <f t="shared" si="30"/>
        <v>0</v>
      </c>
      <c r="P66" s="362">
        <f t="shared" si="30"/>
        <v>0</v>
      </c>
      <c r="Q66" s="362">
        <f t="shared" si="30"/>
        <v>0</v>
      </c>
      <c r="R66" s="362">
        <f>SUM(R60:R65)</f>
        <v>0</v>
      </c>
      <c r="S66" s="362">
        <f t="shared" ref="S66:AU66" si="31">SUM(S60:S65)</f>
        <v>0</v>
      </c>
      <c r="T66" s="362">
        <f t="shared" si="31"/>
        <v>0</v>
      </c>
      <c r="U66" s="362">
        <f t="shared" si="31"/>
        <v>0</v>
      </c>
      <c r="V66" s="362">
        <f t="shared" si="31"/>
        <v>0</v>
      </c>
      <c r="W66" s="362">
        <f t="shared" si="31"/>
        <v>0</v>
      </c>
      <c r="X66" s="362">
        <f t="shared" si="31"/>
        <v>0</v>
      </c>
      <c r="Y66" s="362">
        <f t="shared" si="31"/>
        <v>0</v>
      </c>
      <c r="Z66" s="362">
        <f t="shared" si="31"/>
        <v>0</v>
      </c>
      <c r="AA66" s="362">
        <f t="shared" si="31"/>
        <v>0</v>
      </c>
      <c r="AB66" s="362">
        <f t="shared" si="31"/>
        <v>0</v>
      </c>
      <c r="AC66" s="362">
        <f t="shared" si="31"/>
        <v>0</v>
      </c>
      <c r="AD66" s="362">
        <f t="shared" si="31"/>
        <v>0</v>
      </c>
      <c r="AE66" s="362">
        <f t="shared" si="31"/>
        <v>0</v>
      </c>
      <c r="AF66" s="362">
        <f t="shared" si="31"/>
        <v>0</v>
      </c>
      <c r="AG66" s="362">
        <f t="shared" si="31"/>
        <v>0</v>
      </c>
      <c r="AH66" s="362">
        <f t="shared" si="31"/>
        <v>0</v>
      </c>
      <c r="AI66" s="362">
        <f t="shared" si="31"/>
        <v>0</v>
      </c>
      <c r="AJ66" s="362">
        <f t="shared" si="31"/>
        <v>0</v>
      </c>
      <c r="AK66" s="362">
        <f t="shared" si="31"/>
        <v>0</v>
      </c>
      <c r="AL66" s="362">
        <f t="shared" si="31"/>
        <v>0</v>
      </c>
      <c r="AM66" s="362">
        <f t="shared" si="31"/>
        <v>0</v>
      </c>
      <c r="AN66" s="362">
        <f t="shared" si="31"/>
        <v>0</v>
      </c>
      <c r="AO66" s="362">
        <f t="shared" si="31"/>
        <v>0</v>
      </c>
      <c r="AP66" s="362">
        <f t="shared" si="31"/>
        <v>0</v>
      </c>
      <c r="AQ66" s="362">
        <f t="shared" si="31"/>
        <v>0</v>
      </c>
      <c r="AR66" s="362">
        <f t="shared" si="31"/>
        <v>0</v>
      </c>
      <c r="AS66" s="362">
        <f t="shared" si="31"/>
        <v>0</v>
      </c>
      <c r="AT66" s="362">
        <f t="shared" si="31"/>
        <v>0</v>
      </c>
      <c r="AU66" s="362">
        <f t="shared" si="31"/>
        <v>0</v>
      </c>
      <c r="AV66" s="380"/>
      <c r="AW66" s="105"/>
      <c r="BO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</row>
    <row r="67" spans="1:103" ht="12.75" thickTop="1">
      <c r="A67" s="82"/>
      <c r="Q67" s="381"/>
      <c r="R67" s="105"/>
      <c r="BO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</row>
    <row r="68" spans="1:103" ht="12.75" thickBot="1">
      <c r="A68" s="82" t="s">
        <v>220</v>
      </c>
      <c r="B68" s="276" t="str">
        <f t="shared" ref="B68:Q68" si="32">IF(B66&gt;0,B57/B66,"0")</f>
        <v>0</v>
      </c>
      <c r="C68" s="276" t="str">
        <f t="shared" si="32"/>
        <v>0</v>
      </c>
      <c r="D68" s="276" t="str">
        <f t="shared" si="32"/>
        <v>0</v>
      </c>
      <c r="E68" s="276" t="str">
        <f t="shared" si="32"/>
        <v>0</v>
      </c>
      <c r="F68" s="276" t="str">
        <f t="shared" si="32"/>
        <v>0</v>
      </c>
      <c r="G68" s="276" t="str">
        <f t="shared" si="32"/>
        <v>0</v>
      </c>
      <c r="H68" s="276" t="str">
        <f t="shared" si="32"/>
        <v>0</v>
      </c>
      <c r="I68" s="276" t="str">
        <f t="shared" si="32"/>
        <v>0</v>
      </c>
      <c r="J68" s="276" t="str">
        <f t="shared" si="32"/>
        <v>0</v>
      </c>
      <c r="K68" s="276" t="str">
        <f t="shared" si="32"/>
        <v>0</v>
      </c>
      <c r="L68" s="276" t="str">
        <f t="shared" si="32"/>
        <v>0</v>
      </c>
      <c r="M68" s="276" t="str">
        <f t="shared" si="32"/>
        <v>0</v>
      </c>
      <c r="N68" s="276" t="str">
        <f t="shared" si="32"/>
        <v>0</v>
      </c>
      <c r="O68" s="276" t="str">
        <f t="shared" si="32"/>
        <v>0</v>
      </c>
      <c r="P68" s="276" t="str">
        <f t="shared" si="32"/>
        <v>0</v>
      </c>
      <c r="Q68" s="276" t="str">
        <f t="shared" si="32"/>
        <v>0</v>
      </c>
      <c r="R68" s="276" t="str">
        <f>IF(R66&gt;0,R57/R66,"0")</f>
        <v>0</v>
      </c>
      <c r="S68" s="276" t="str">
        <f t="shared" ref="S68:AU68" si="33">IF(S66&gt;0,S57/S66,"0")</f>
        <v>0</v>
      </c>
      <c r="T68" s="276" t="str">
        <f t="shared" si="33"/>
        <v>0</v>
      </c>
      <c r="U68" s="276" t="str">
        <f t="shared" si="33"/>
        <v>0</v>
      </c>
      <c r="V68" s="276" t="str">
        <f t="shared" si="33"/>
        <v>0</v>
      </c>
      <c r="W68" s="276" t="str">
        <f t="shared" si="33"/>
        <v>0</v>
      </c>
      <c r="X68" s="276" t="str">
        <f t="shared" si="33"/>
        <v>0</v>
      </c>
      <c r="Y68" s="276" t="str">
        <f t="shared" si="33"/>
        <v>0</v>
      </c>
      <c r="Z68" s="276" t="str">
        <f t="shared" si="33"/>
        <v>0</v>
      </c>
      <c r="AA68" s="276" t="str">
        <f t="shared" si="33"/>
        <v>0</v>
      </c>
      <c r="AB68" s="276" t="str">
        <f t="shared" si="33"/>
        <v>0</v>
      </c>
      <c r="AC68" s="276" t="str">
        <f t="shared" si="33"/>
        <v>0</v>
      </c>
      <c r="AD68" s="276" t="str">
        <f t="shared" si="33"/>
        <v>0</v>
      </c>
      <c r="AE68" s="276" t="str">
        <f t="shared" si="33"/>
        <v>0</v>
      </c>
      <c r="AF68" s="276" t="str">
        <f t="shared" si="33"/>
        <v>0</v>
      </c>
      <c r="AG68" s="276" t="str">
        <f t="shared" si="33"/>
        <v>0</v>
      </c>
      <c r="AH68" s="276" t="str">
        <f t="shared" si="33"/>
        <v>0</v>
      </c>
      <c r="AI68" s="276" t="str">
        <f t="shared" si="33"/>
        <v>0</v>
      </c>
      <c r="AJ68" s="276" t="str">
        <f t="shared" si="33"/>
        <v>0</v>
      </c>
      <c r="AK68" s="276" t="str">
        <f t="shared" si="33"/>
        <v>0</v>
      </c>
      <c r="AL68" s="276" t="str">
        <f t="shared" si="33"/>
        <v>0</v>
      </c>
      <c r="AM68" s="276" t="str">
        <f t="shared" si="33"/>
        <v>0</v>
      </c>
      <c r="AN68" s="276" t="str">
        <f t="shared" si="33"/>
        <v>0</v>
      </c>
      <c r="AO68" s="276" t="str">
        <f t="shared" si="33"/>
        <v>0</v>
      </c>
      <c r="AP68" s="276" t="str">
        <f t="shared" si="33"/>
        <v>0</v>
      </c>
      <c r="AQ68" s="276" t="str">
        <f t="shared" si="33"/>
        <v>0</v>
      </c>
      <c r="AR68" s="276" t="str">
        <f t="shared" si="33"/>
        <v>0</v>
      </c>
      <c r="AS68" s="276" t="str">
        <f t="shared" si="33"/>
        <v>0</v>
      </c>
      <c r="AT68" s="276" t="str">
        <f t="shared" si="33"/>
        <v>0</v>
      </c>
      <c r="AU68" s="276" t="str">
        <f t="shared" si="33"/>
        <v>0</v>
      </c>
      <c r="BO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</row>
    <row r="69" spans="1:103">
      <c r="BO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</row>
    <row r="70" spans="1:103">
      <c r="BO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</row>
    <row r="71" spans="1:103">
      <c r="BO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</row>
    <row r="72" spans="1:103">
      <c r="BO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</row>
    <row r="73" spans="1:103">
      <c r="BO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</row>
    <row r="74" spans="1:103">
      <c r="BO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</row>
    <row r="75" spans="1:103">
      <c r="BO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</row>
    <row r="76" spans="1:103">
      <c r="BO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</row>
    <row r="77" spans="1:103">
      <c r="A77" s="167"/>
      <c r="BO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</row>
    <row r="78" spans="1:103">
      <c r="BO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</row>
    <row r="79" spans="1:103">
      <c r="BO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</row>
    <row r="80" spans="1:103">
      <c r="BO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</row>
    <row r="81" spans="67:103">
      <c r="BO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</row>
    <row r="82" spans="67:103">
      <c r="BO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</row>
    <row r="83" spans="67:103">
      <c r="BO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</row>
    <row r="84" spans="67:103">
      <c r="BO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</row>
    <row r="85" spans="67:103">
      <c r="BO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</row>
    <row r="86" spans="67:103">
      <c r="BO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</row>
    <row r="87" spans="67:103">
      <c r="BO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</row>
    <row r="88" spans="67:103">
      <c r="BO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</row>
    <row r="89" spans="67:103">
      <c r="BO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</row>
    <row r="90" spans="67:103">
      <c r="BO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</row>
    <row r="91" spans="67:103">
      <c r="BO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</row>
    <row r="92" spans="67:103">
      <c r="BO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</row>
    <row r="93" spans="67:103">
      <c r="BO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</row>
    <row r="94" spans="67:103">
      <c r="BO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</row>
    <row r="95" spans="67:103">
      <c r="BO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</row>
    <row r="96" spans="67:103">
      <c r="BO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</row>
    <row r="97" spans="67:103">
      <c r="BO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</row>
    <row r="98" spans="67:103">
      <c r="BO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</row>
    <row r="99" spans="67:103">
      <c r="BO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</row>
    <row r="100" spans="67:103">
      <c r="BO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</row>
    <row r="101" spans="67:103">
      <c r="BO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</row>
    <row r="102" spans="67:103">
      <c r="BO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</row>
    <row r="103" spans="67:103">
      <c r="BO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</row>
    <row r="104" spans="67:103">
      <c r="BO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</row>
    <row r="105" spans="67:103">
      <c r="BO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</row>
    <row r="106" spans="67:103">
      <c r="BO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</row>
  </sheetData>
  <sheetProtection algorithmName="SHA-512" hashValue="s2ACz59H0pvAjXBJ9O/EW4V2zXOnHR+e3GELoT3bp67Bet9vTzxCsrLqbP0IAm4J3E3Kx90xhbo+Bg3K1ZzcpQ==" saltValue="wHeHHoGTY/ez9dz4EYPExg==" spinCount="100000" sheet="1" objects="1" scenarios="1" formatCells="0" formatColumns="0" formatRows="0" selectLockedCells="1"/>
  <protectedRanges>
    <protectedRange sqref="AV5:BG5 F5:Q5" name="Range1"/>
    <protectedRange sqref="AV5:BG5 F5:Q5" name="Range2"/>
  </protectedRanges>
  <dataConsolidate/>
  <mergeCells count="2">
    <mergeCell ref="B2:C2"/>
    <mergeCell ref="BJ3:BN3"/>
  </mergeCells>
  <phoneticPr fontId="8" type="noConversion"/>
  <conditionalFormatting sqref="B13:BN13">
    <cfRule type="cellIs" dxfId="7" priority="13" stopIfTrue="1" operator="greaterThan">
      <formula>0</formula>
    </cfRule>
  </conditionalFormatting>
  <dataValidations count="5">
    <dataValidation type="list" allowBlank="1" showInputMessage="1" showErrorMessage="1" sqref="AK5:AU5 AJ5" xr:uid="{00000000-0002-0000-0000-000000000000}">
      <formula1>MH</formula1>
    </dataValidation>
    <dataValidation type="list" allowBlank="1" showInputMessage="1" showErrorMessage="1" sqref="F5:Q5" xr:uid="{00000000-0002-0000-0000-000001000000}">
      <formula1>"PRTF, IRT, Group Care, Reintegration, Crisis, Assessment, Out of School, Respite, Education, Fund Raising, Administration &amp; Support, Other"</formula1>
    </dataValidation>
    <dataValidation type="list" allowBlank="1" showInputMessage="1" showErrorMessage="1" sqref="AV5:BG5" xr:uid="{00000000-0002-0000-0000-000002000000}">
      <formula1>"Service Coordination, Residential, Day Habilitation, Pre-Vocational, Supported Employment, Nursing, Speech Hearing &amp; Language, Medical Equipment &amp; Drugs, Other Medical Serv, Housing Services, Food Services, Production"</formula1>
    </dataValidation>
    <dataValidation type="list" allowBlank="1" showInputMessage="1" showErrorMessage="1" sqref="BH5:BI5" xr:uid="{00000000-0002-0000-0000-000003000000}">
      <formula1>"Independent Living Services, Community Support Services"</formula1>
    </dataValidation>
    <dataValidation type="list" allowBlank="1" showInputMessage="1" showErrorMessage="1" sqref="R5:AI5" xr:uid="{00000000-0002-0000-0000-000004000000}">
      <formula1>ADA</formula1>
    </dataValidation>
  </dataValidations>
  <printOptions horizontalCentered="1"/>
  <pageMargins left="0.5" right="0.5" top="0.5" bottom="0.5" header="0.5" footer="0.25"/>
  <pageSetup paperSize="5" scale="2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37"/>
  <sheetViews>
    <sheetView zoomScaleNormal="100" workbookViewId="0">
      <selection activeCell="A8" sqref="A8"/>
    </sheetView>
  </sheetViews>
  <sheetFormatPr defaultColWidth="9.140625" defaultRowHeight="12.75"/>
  <cols>
    <col min="1" max="1" width="88.5703125" style="17" customWidth="1"/>
    <col min="2" max="16384" width="9.140625" style="17"/>
  </cols>
  <sheetData>
    <row r="1" spans="1:1">
      <c r="A1" s="40"/>
    </row>
    <row r="2" spans="1:1" ht="15.75">
      <c r="A2" s="176" t="s">
        <v>91</v>
      </c>
    </row>
    <row r="3" spans="1:1">
      <c r="A3" s="177" t="s">
        <v>238</v>
      </c>
    </row>
    <row r="4" spans="1:1">
      <c r="A4" s="40"/>
    </row>
    <row r="5" spans="1:1">
      <c r="A5" s="40"/>
    </row>
    <row r="6" spans="1:1" ht="19.5" customHeight="1">
      <c r="A6" s="178" t="s">
        <v>73</v>
      </c>
    </row>
    <row r="7" spans="1:1" ht="18" customHeight="1">
      <c r="A7" s="273">
        <f>'Schedule A'!B1</f>
        <v>0</v>
      </c>
    </row>
    <row r="8" spans="1:1" ht="18" customHeight="1">
      <c r="A8" s="135"/>
    </row>
    <row r="9" spans="1:1" ht="18" customHeight="1">
      <c r="A9" s="135"/>
    </row>
    <row r="10" spans="1:1" ht="18" customHeight="1">
      <c r="A10" s="135"/>
    </row>
    <row r="11" spans="1:1" ht="18" customHeight="1">
      <c r="A11" s="135"/>
    </row>
    <row r="12" spans="1:1" ht="18" customHeight="1">
      <c r="A12" s="135"/>
    </row>
    <row r="13" spans="1:1" ht="18" customHeight="1">
      <c r="A13" s="135"/>
    </row>
    <row r="14" spans="1:1" ht="18" customHeight="1">
      <c r="A14" s="135"/>
    </row>
    <row r="15" spans="1:1" ht="18" customHeight="1">
      <c r="A15" s="135"/>
    </row>
    <row r="16" spans="1:1" ht="18" customHeight="1">
      <c r="A16" s="135"/>
    </row>
    <row r="17" spans="1:1" ht="18" customHeight="1">
      <c r="A17" s="135"/>
    </row>
    <row r="18" spans="1:1" ht="18" customHeight="1">
      <c r="A18" s="135"/>
    </row>
    <row r="19" spans="1:1" ht="18" customHeight="1">
      <c r="A19" s="135"/>
    </row>
    <row r="20" spans="1:1" ht="18" customHeight="1">
      <c r="A20" s="135"/>
    </row>
    <row r="21" spans="1:1" ht="18" customHeight="1">
      <c r="A21" s="135"/>
    </row>
    <row r="22" spans="1:1" ht="18" customHeight="1">
      <c r="A22" s="135"/>
    </row>
    <row r="23" spans="1:1" ht="18" customHeight="1">
      <c r="A23" s="135"/>
    </row>
    <row r="24" spans="1:1" ht="18" customHeight="1">
      <c r="A24" s="135"/>
    </row>
    <row r="25" spans="1:1" ht="18" customHeight="1">
      <c r="A25" s="135"/>
    </row>
    <row r="26" spans="1:1" ht="18" customHeight="1">
      <c r="A26" s="135"/>
    </row>
    <row r="27" spans="1:1" ht="18" customHeight="1">
      <c r="A27" s="135"/>
    </row>
    <row r="28" spans="1:1" ht="18" customHeight="1">
      <c r="A28" s="135"/>
    </row>
    <row r="29" spans="1:1" ht="18" customHeight="1">
      <c r="A29" s="135"/>
    </row>
    <row r="30" spans="1:1" ht="18" customHeight="1">
      <c r="A30" s="135"/>
    </row>
    <row r="31" spans="1:1" ht="18" customHeight="1">
      <c r="A31" s="135"/>
    </row>
    <row r="32" spans="1:1" ht="18" customHeight="1">
      <c r="A32" s="135"/>
    </row>
    <row r="33" spans="1:1" ht="18" customHeight="1">
      <c r="A33" s="135"/>
    </row>
    <row r="34" spans="1:1" ht="18" customHeight="1">
      <c r="A34" s="135"/>
    </row>
    <row r="35" spans="1:1" s="19" customFormat="1" ht="18" customHeight="1">
      <c r="A35" s="135"/>
    </row>
    <row r="36" spans="1:1" s="19" customFormat="1" ht="18" customHeight="1">
      <c r="A36" s="135"/>
    </row>
    <row r="37" spans="1:1" s="19" customFormat="1" ht="18" customHeight="1">
      <c r="A37" s="135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P4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7" sqref="S7"/>
    </sheetView>
  </sheetViews>
  <sheetFormatPr defaultColWidth="9.140625" defaultRowHeight="12.75"/>
  <cols>
    <col min="1" max="1" width="51.42578125" customWidth="1"/>
    <col min="2" max="2" width="13.85546875" customWidth="1"/>
    <col min="3" max="3" width="13.28515625" customWidth="1"/>
    <col min="4" max="4" width="11.28515625" customWidth="1"/>
    <col min="5" max="5" width="10.42578125" customWidth="1"/>
    <col min="6" max="8" width="10.85546875" customWidth="1"/>
    <col min="9" max="9" width="11.5703125" customWidth="1"/>
    <col min="10" max="10" width="11.28515625" customWidth="1"/>
    <col min="11" max="11" width="10.5703125" customWidth="1"/>
    <col min="12" max="21" width="11.28515625" customWidth="1"/>
    <col min="22" max="22" width="10.85546875" customWidth="1"/>
    <col min="23" max="67" width="9.140625" style="17"/>
    <col min="68" max="68" width="12.85546875" style="17" customWidth="1"/>
    <col min="69" max="16384" width="9.140625" style="17"/>
  </cols>
  <sheetData>
    <row r="1" spans="1:68" ht="15" customHeight="1">
      <c r="A1" s="160" t="str">
        <f>'Schedule A'!A1</f>
        <v xml:space="preserve">Provider:  </v>
      </c>
      <c r="B1" s="160">
        <f>'Schedule A'!B1</f>
        <v>0</v>
      </c>
      <c r="C1" s="162"/>
      <c r="D1" s="16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68" ht="15" customHeight="1">
      <c r="A2" s="160" t="str">
        <f>'Schedule A'!A2</f>
        <v xml:space="preserve">Reporting Period: </v>
      </c>
      <c r="B2" s="160">
        <f>'Schedule A'!B2</f>
        <v>0</v>
      </c>
      <c r="C2" s="162"/>
      <c r="D2" s="16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68" ht="8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68" ht="10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68" ht="12" customHeight="1">
      <c r="A5" s="16" t="s">
        <v>56</v>
      </c>
      <c r="B5" s="17"/>
      <c r="C5" s="17"/>
      <c r="D5" s="17"/>
      <c r="E5" s="17"/>
      <c r="F5" s="213" t="s">
        <v>94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2"/>
      <c r="V5" s="209" t="s">
        <v>137</v>
      </c>
      <c r="W5" s="209"/>
      <c r="X5" s="209"/>
      <c r="Y5" s="209"/>
      <c r="Z5" s="209"/>
      <c r="AA5" s="209"/>
      <c r="AB5" s="209"/>
      <c r="AC5" s="209"/>
      <c r="AD5" s="209"/>
      <c r="AE5" s="209"/>
      <c r="AF5" s="206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</row>
    <row r="6" spans="1:68" ht="16.5" customHeight="1">
      <c r="A6" s="18"/>
      <c r="B6" s="18"/>
      <c r="C6" s="18"/>
      <c r="D6" s="18"/>
      <c r="E6" s="18"/>
      <c r="F6" s="215" t="s">
        <v>212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5" t="s">
        <v>254</v>
      </c>
      <c r="S6" s="215" t="s">
        <v>255</v>
      </c>
      <c r="T6" s="215" t="s">
        <v>151</v>
      </c>
      <c r="U6" s="215" t="s">
        <v>152</v>
      </c>
      <c r="V6" s="214" t="s">
        <v>132</v>
      </c>
      <c r="W6" s="214" t="s">
        <v>133</v>
      </c>
      <c r="X6" s="186"/>
      <c r="Y6" s="186"/>
      <c r="Z6" s="186"/>
      <c r="AA6" s="214" t="s">
        <v>155</v>
      </c>
      <c r="AB6" s="203"/>
      <c r="AC6" s="204"/>
      <c r="AD6" s="204"/>
      <c r="AE6" s="204"/>
      <c r="AF6" s="204"/>
      <c r="AG6" s="11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1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1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</row>
    <row r="7" spans="1:68" ht="25.5">
      <c r="B7" s="74" t="s">
        <v>3</v>
      </c>
      <c r="C7" s="74" t="s">
        <v>4</v>
      </c>
      <c r="D7" s="74" t="s">
        <v>105</v>
      </c>
      <c r="E7" s="75" t="s">
        <v>82</v>
      </c>
      <c r="F7" s="98">
        <f>'Schedule A'!F5</f>
        <v>0</v>
      </c>
      <c r="G7" s="98">
        <f>'Schedule A'!G5</f>
        <v>0</v>
      </c>
      <c r="H7" s="98">
        <f>'Schedule A'!H5</f>
        <v>0</v>
      </c>
      <c r="I7" s="98">
        <f>'Schedule A'!I5</f>
        <v>0</v>
      </c>
      <c r="J7" s="98">
        <f>'Schedule A'!J5</f>
        <v>0</v>
      </c>
      <c r="K7" s="98">
        <f>'Schedule A'!K5</f>
        <v>0</v>
      </c>
      <c r="L7" s="98">
        <f>'Schedule A'!L5</f>
        <v>0</v>
      </c>
      <c r="M7" s="98">
        <f>'Schedule A'!M5</f>
        <v>0</v>
      </c>
      <c r="N7" s="98">
        <f>'Schedule A'!N5</f>
        <v>0</v>
      </c>
      <c r="O7" s="98">
        <f>'Schedule A'!O5</f>
        <v>0</v>
      </c>
      <c r="P7" s="98">
        <f>'Schedule A'!P5</f>
        <v>0</v>
      </c>
      <c r="Q7" s="98">
        <f>'Schedule A'!Q5</f>
        <v>0</v>
      </c>
      <c r="R7" s="113" t="s">
        <v>134</v>
      </c>
      <c r="S7" s="113" t="s">
        <v>134</v>
      </c>
      <c r="T7" s="113" t="s">
        <v>134</v>
      </c>
      <c r="U7" s="113" t="s">
        <v>134</v>
      </c>
      <c r="V7" s="113" t="s">
        <v>134</v>
      </c>
      <c r="W7" s="113" t="s">
        <v>134</v>
      </c>
      <c r="X7" s="113" t="s">
        <v>131</v>
      </c>
      <c r="Y7" s="113" t="s">
        <v>135</v>
      </c>
      <c r="Z7" s="113" t="s">
        <v>130</v>
      </c>
      <c r="AA7" s="113"/>
      <c r="AB7" s="113"/>
      <c r="AC7" s="113"/>
      <c r="AD7" s="113"/>
      <c r="AE7" s="113"/>
      <c r="AF7" s="113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</row>
    <row r="8" spans="1:68">
      <c r="A8" s="1" t="s">
        <v>6</v>
      </c>
      <c r="B8" s="10"/>
      <c r="C8" s="10"/>
      <c r="D8" s="11"/>
      <c r="E8" s="59"/>
      <c r="F8" s="104"/>
      <c r="G8" s="104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20" t="s">
        <v>136</v>
      </c>
      <c r="S8" s="120" t="s">
        <v>136</v>
      </c>
      <c r="T8" s="120" t="s">
        <v>136</v>
      </c>
      <c r="U8" s="120" t="s">
        <v>136</v>
      </c>
      <c r="V8" s="120" t="s">
        <v>136</v>
      </c>
      <c r="W8" s="120" t="s">
        <v>136</v>
      </c>
      <c r="X8" s="120" t="s">
        <v>136</v>
      </c>
      <c r="Y8" s="120" t="s">
        <v>136</v>
      </c>
      <c r="Z8" s="120" t="s">
        <v>136</v>
      </c>
      <c r="AA8" s="124" t="s">
        <v>141</v>
      </c>
      <c r="AB8" s="124" t="s">
        <v>141</v>
      </c>
      <c r="AC8" s="124" t="s">
        <v>141</v>
      </c>
      <c r="AD8" s="124" t="s">
        <v>141</v>
      </c>
      <c r="AE8" s="124" t="s">
        <v>141</v>
      </c>
      <c r="AF8" s="124" t="s">
        <v>141</v>
      </c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68">
      <c r="A9" s="9" t="s">
        <v>57</v>
      </c>
      <c r="B9" s="25"/>
      <c r="C9" s="127"/>
      <c r="D9" s="127"/>
      <c r="E9" s="127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17"/>
      <c r="R9" s="140"/>
      <c r="S9" s="140"/>
      <c r="T9" s="140"/>
      <c r="U9" s="14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</row>
    <row r="10" spans="1:68">
      <c r="A10" s="65" t="s">
        <v>150</v>
      </c>
      <c r="B10" s="26">
        <f t="shared" ref="B10:B22" si="0">SUM(C10:AF10)</f>
        <v>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7"/>
      <c r="R10" s="141"/>
      <c r="S10" s="142"/>
      <c r="T10" s="141"/>
      <c r="U10" s="14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</row>
    <row r="11" spans="1:68">
      <c r="A11" s="65" t="s">
        <v>139</v>
      </c>
      <c r="B11" s="26">
        <f t="shared" si="0"/>
        <v>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118"/>
      <c r="R11" s="141"/>
      <c r="S11" s="141"/>
      <c r="T11" s="141"/>
      <c r="U11" s="14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</row>
    <row r="12" spans="1:68">
      <c r="A12" s="169" t="s">
        <v>140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18"/>
      <c r="R12" s="141"/>
      <c r="S12" s="141"/>
      <c r="T12" s="141"/>
      <c r="U12" s="14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</row>
    <row r="13" spans="1:68">
      <c r="A13" s="170" t="s">
        <v>58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18"/>
      <c r="R13" s="141"/>
      <c r="S13" s="141"/>
      <c r="T13" s="141"/>
      <c r="U13" s="14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</row>
    <row r="14" spans="1:68">
      <c r="A14" s="171" t="s">
        <v>156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18"/>
      <c r="R14" s="141"/>
      <c r="S14" s="141"/>
      <c r="T14" s="141"/>
      <c r="U14" s="14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</row>
    <row r="15" spans="1:68">
      <c r="A15" s="170" t="s">
        <v>138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18"/>
      <c r="R15" s="141"/>
      <c r="S15" s="141"/>
      <c r="T15" s="141"/>
      <c r="U15" s="14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</row>
    <row r="16" spans="1:68">
      <c r="A16" s="172" t="s">
        <v>59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18"/>
      <c r="R16" s="141"/>
      <c r="S16" s="141"/>
      <c r="T16" s="141"/>
      <c r="U16" s="14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</row>
    <row r="17" spans="1:68">
      <c r="A17" s="170" t="s">
        <v>60</v>
      </c>
      <c r="B17" s="26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8"/>
      <c r="R17" s="143"/>
      <c r="S17" s="144"/>
      <c r="T17" s="141"/>
      <c r="U17" s="14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</row>
    <row r="18" spans="1:68">
      <c r="A18" s="170" t="s">
        <v>61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18"/>
      <c r="R18" s="141"/>
      <c r="S18" s="142"/>
      <c r="T18" s="141"/>
      <c r="U18" s="14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</row>
    <row r="19" spans="1:68">
      <c r="A19" s="170" t="s">
        <v>62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18"/>
      <c r="R19" s="141"/>
      <c r="S19" s="142"/>
      <c r="T19" s="141"/>
      <c r="U19" s="14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</row>
    <row r="20" spans="1:68">
      <c r="A20" s="170" t="s">
        <v>90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18"/>
      <c r="R20" s="141"/>
      <c r="S20" s="142"/>
      <c r="T20" s="141"/>
      <c r="U20" s="14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</row>
    <row r="21" spans="1:68">
      <c r="A21" s="170" t="s">
        <v>102</v>
      </c>
      <c r="B21" s="26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18"/>
      <c r="R21" s="141"/>
      <c r="S21" s="142"/>
      <c r="T21" s="141"/>
      <c r="U21" s="14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</row>
    <row r="22" spans="1:68" ht="25.5">
      <c r="A22" s="173" t="s">
        <v>157</v>
      </c>
      <c r="B22" s="26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18"/>
      <c r="R22" s="139"/>
      <c r="S22" s="145"/>
      <c r="T22" s="141"/>
      <c r="U22" s="14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</row>
    <row r="23" spans="1:68" s="19" customFormat="1" ht="13.5" thickBot="1">
      <c r="A23" s="174" t="s">
        <v>63</v>
      </c>
      <c r="B23" s="27">
        <f>SUM(B10:B22)</f>
        <v>0</v>
      </c>
      <c r="C23" s="27">
        <f>SUM(C10:C22)</f>
        <v>0</v>
      </c>
      <c r="D23" s="27">
        <f t="shared" ref="D23:AF23" si="1">SUM(D10:D22)</f>
        <v>0</v>
      </c>
      <c r="E23" s="27">
        <f t="shared" si="1"/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7">
        <f t="shared" si="1"/>
        <v>0</v>
      </c>
      <c r="Q23" s="27">
        <f>SUM(Q10:Q22)</f>
        <v>0</v>
      </c>
      <c r="R23" s="27">
        <f t="shared" si="1"/>
        <v>0</v>
      </c>
      <c r="S23" s="27">
        <f t="shared" si="1"/>
        <v>0</v>
      </c>
      <c r="T23" s="27">
        <f t="shared" si="1"/>
        <v>0</v>
      </c>
      <c r="U23" s="27">
        <f t="shared" si="1"/>
        <v>0</v>
      </c>
      <c r="V23" s="27">
        <f t="shared" si="1"/>
        <v>0</v>
      </c>
      <c r="W23" s="27">
        <f t="shared" si="1"/>
        <v>0</v>
      </c>
      <c r="X23" s="27">
        <f t="shared" si="1"/>
        <v>0</v>
      </c>
      <c r="Y23" s="27">
        <f t="shared" si="1"/>
        <v>0</v>
      </c>
      <c r="Z23" s="27">
        <f t="shared" si="1"/>
        <v>0</v>
      </c>
      <c r="AA23" s="27">
        <f t="shared" si="1"/>
        <v>0</v>
      </c>
      <c r="AB23" s="27">
        <f t="shared" si="1"/>
        <v>0</v>
      </c>
      <c r="AC23" s="27">
        <f t="shared" si="1"/>
        <v>0</v>
      </c>
      <c r="AD23" s="27">
        <f t="shared" si="1"/>
        <v>0</v>
      </c>
      <c r="AE23" s="27">
        <f t="shared" si="1"/>
        <v>0</v>
      </c>
      <c r="AF23" s="27">
        <f t="shared" si="1"/>
        <v>0</v>
      </c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</row>
    <row r="24" spans="1:68" ht="13.5" thickTop="1">
      <c r="A24" s="170" t="s">
        <v>142</v>
      </c>
      <c r="B24" s="2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18"/>
      <c r="R24" s="146"/>
      <c r="S24" s="147"/>
      <c r="T24" s="146"/>
      <c r="U24" s="146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</row>
    <row r="25" spans="1:68">
      <c r="A25" s="5" t="s">
        <v>143</v>
      </c>
      <c r="B25" s="26">
        <f>SUM(C25:AF25)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18"/>
      <c r="R25" s="148"/>
      <c r="S25" s="149"/>
      <c r="T25" s="148"/>
      <c r="U25" s="148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</row>
    <row r="26" spans="1:68" ht="13.5" thickBot="1">
      <c r="A26" s="5" t="s">
        <v>144</v>
      </c>
      <c r="B26" s="26">
        <f>SUM(C26:AF26)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18"/>
      <c r="R26" s="137"/>
      <c r="S26" s="137"/>
      <c r="T26" s="156"/>
      <c r="U26" s="156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</row>
    <row r="27" spans="1:68" s="19" customFormat="1" ht="15.75" customHeight="1" thickTop="1" thickBot="1">
      <c r="A27" s="7" t="s">
        <v>77</v>
      </c>
      <c r="B27" s="28">
        <f>SUM(B25:B26)</f>
        <v>0</v>
      </c>
      <c r="C27" s="28">
        <f>SUM(C25:C26)</f>
        <v>0</v>
      </c>
      <c r="D27" s="28">
        <f t="shared" ref="D27:AF27" si="2">SUM(D25:D26)</f>
        <v>0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28">
        <f t="shared" si="2"/>
        <v>0</v>
      </c>
      <c r="P27" s="28">
        <f t="shared" si="2"/>
        <v>0</v>
      </c>
      <c r="Q27" s="28">
        <f t="shared" si="2"/>
        <v>0</v>
      </c>
      <c r="R27" s="28">
        <f t="shared" si="2"/>
        <v>0</v>
      </c>
      <c r="S27" s="28">
        <f t="shared" si="2"/>
        <v>0</v>
      </c>
      <c r="T27" s="28">
        <f t="shared" si="2"/>
        <v>0</v>
      </c>
      <c r="U27" s="28">
        <f t="shared" si="2"/>
        <v>0</v>
      </c>
      <c r="V27" s="28">
        <f t="shared" si="2"/>
        <v>0</v>
      </c>
      <c r="W27" s="28">
        <f t="shared" si="2"/>
        <v>0</v>
      </c>
      <c r="X27" s="28">
        <f t="shared" si="2"/>
        <v>0</v>
      </c>
      <c r="Y27" s="28">
        <f t="shared" si="2"/>
        <v>0</v>
      </c>
      <c r="Z27" s="28">
        <f t="shared" si="2"/>
        <v>0</v>
      </c>
      <c r="AA27" s="28">
        <f t="shared" si="2"/>
        <v>0</v>
      </c>
      <c r="AB27" s="28">
        <f t="shared" si="2"/>
        <v>0</v>
      </c>
      <c r="AC27" s="28">
        <f t="shared" si="2"/>
        <v>0</v>
      </c>
      <c r="AD27" s="28">
        <f t="shared" si="2"/>
        <v>0</v>
      </c>
      <c r="AE27" s="28">
        <f t="shared" si="2"/>
        <v>0</v>
      </c>
      <c r="AF27" s="28">
        <f t="shared" si="2"/>
        <v>0</v>
      </c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</row>
    <row r="28" spans="1:68" ht="13.5" thickTop="1">
      <c r="A28" s="5" t="s">
        <v>145</v>
      </c>
      <c r="B28" s="2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8"/>
      <c r="R28" s="146"/>
      <c r="S28" s="147"/>
      <c r="T28" s="146"/>
      <c r="U28" s="146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</row>
    <row r="29" spans="1:68">
      <c r="A29" s="5" t="s">
        <v>146</v>
      </c>
      <c r="B29" s="26">
        <f>SUM(C29:AF29)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18"/>
      <c r="R29" s="148"/>
      <c r="S29" s="149"/>
      <c r="T29" s="148"/>
      <c r="U29" s="148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</row>
    <row r="30" spans="1:68" ht="13.5" thickBot="1">
      <c r="A30" s="5" t="s">
        <v>147</v>
      </c>
      <c r="B30" s="26">
        <f>SUM(C30:AF30)</f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18"/>
      <c r="R30" s="137"/>
      <c r="S30" s="137"/>
      <c r="T30" s="156"/>
      <c r="U30" s="156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</row>
    <row r="31" spans="1:68" s="19" customFormat="1" ht="15.75" customHeight="1" thickTop="1" thickBot="1">
      <c r="A31" s="8" t="s">
        <v>64</v>
      </c>
      <c r="B31" s="28">
        <f>SUM(B29:B30)</f>
        <v>0</v>
      </c>
      <c r="C31" s="28">
        <f>SUM(C29:C30)</f>
        <v>0</v>
      </c>
      <c r="D31" s="28">
        <f t="shared" ref="D31:AF31" si="3">SUM(D29:D30)</f>
        <v>0</v>
      </c>
      <c r="E31" s="28">
        <f t="shared" si="3"/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  <c r="L31" s="28">
        <f t="shared" si="3"/>
        <v>0</v>
      </c>
      <c r="M31" s="28">
        <f t="shared" si="3"/>
        <v>0</v>
      </c>
      <c r="N31" s="28">
        <f t="shared" si="3"/>
        <v>0</v>
      </c>
      <c r="O31" s="28">
        <f t="shared" si="3"/>
        <v>0</v>
      </c>
      <c r="P31" s="28">
        <f t="shared" si="3"/>
        <v>0</v>
      </c>
      <c r="Q31" s="28">
        <f t="shared" si="3"/>
        <v>0</v>
      </c>
      <c r="R31" s="28">
        <f t="shared" si="3"/>
        <v>0</v>
      </c>
      <c r="S31" s="28">
        <f t="shared" si="3"/>
        <v>0</v>
      </c>
      <c r="T31" s="28">
        <f t="shared" si="3"/>
        <v>0</v>
      </c>
      <c r="U31" s="28">
        <f t="shared" si="3"/>
        <v>0</v>
      </c>
      <c r="V31" s="28">
        <f t="shared" si="3"/>
        <v>0</v>
      </c>
      <c r="W31" s="28">
        <f t="shared" si="3"/>
        <v>0</v>
      </c>
      <c r="X31" s="28">
        <f t="shared" si="3"/>
        <v>0</v>
      </c>
      <c r="Y31" s="28">
        <f t="shared" si="3"/>
        <v>0</v>
      </c>
      <c r="Z31" s="28">
        <f t="shared" si="3"/>
        <v>0</v>
      </c>
      <c r="AA31" s="28">
        <f t="shared" si="3"/>
        <v>0</v>
      </c>
      <c r="AB31" s="28">
        <f t="shared" si="3"/>
        <v>0</v>
      </c>
      <c r="AC31" s="28">
        <f t="shared" si="3"/>
        <v>0</v>
      </c>
      <c r="AD31" s="28">
        <f t="shared" si="3"/>
        <v>0</v>
      </c>
      <c r="AE31" s="28">
        <f t="shared" si="3"/>
        <v>0</v>
      </c>
      <c r="AF31" s="28">
        <f t="shared" si="3"/>
        <v>0</v>
      </c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</row>
    <row r="32" spans="1:68" ht="16.5" customHeight="1" thickTop="1">
      <c r="A32" s="3" t="s">
        <v>65</v>
      </c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9"/>
      <c r="R32" s="150"/>
      <c r="S32" s="154"/>
      <c r="T32" s="150"/>
      <c r="U32" s="150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</row>
    <row r="33" spans="1:68">
      <c r="A33" s="4" t="s">
        <v>66</v>
      </c>
      <c r="B33" s="26">
        <f t="shared" ref="B33:B40" si="4">SUM(C33:AF33)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18"/>
      <c r="R33" s="151"/>
      <c r="S33" s="155"/>
      <c r="T33" s="148"/>
      <c r="U33" s="148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</row>
    <row r="34" spans="1:68">
      <c r="A34" s="5" t="s">
        <v>67</v>
      </c>
      <c r="B34" s="26">
        <f t="shared" si="4"/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8"/>
      <c r="R34" s="118"/>
      <c r="S34" s="155"/>
      <c r="T34" s="148"/>
      <c r="U34" s="148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</row>
    <row r="35" spans="1:68">
      <c r="A35" s="5" t="s">
        <v>68</v>
      </c>
      <c r="B35" s="26">
        <f t="shared" si="4"/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18"/>
      <c r="R35" s="148"/>
      <c r="S35" s="155"/>
      <c r="T35" s="148"/>
      <c r="U35" s="148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</row>
    <row r="36" spans="1:68">
      <c r="A36" s="5" t="s">
        <v>69</v>
      </c>
      <c r="B36" s="26">
        <f t="shared" si="4"/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18"/>
      <c r="R36" s="148"/>
      <c r="S36" s="155"/>
      <c r="T36" s="148"/>
      <c r="U36" s="148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</row>
    <row r="37" spans="1:68">
      <c r="A37" s="5" t="s">
        <v>103</v>
      </c>
      <c r="B37" s="26">
        <f t="shared" si="4"/>
        <v>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18"/>
      <c r="R37" s="148"/>
      <c r="S37" s="155"/>
      <c r="T37" s="148"/>
      <c r="U37" s="148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</row>
    <row r="38" spans="1:68">
      <c r="A38" s="5" t="s">
        <v>104</v>
      </c>
      <c r="B38" s="26">
        <f t="shared" si="4"/>
        <v>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18"/>
      <c r="R38" s="148"/>
      <c r="S38" s="155"/>
      <c r="T38" s="148"/>
      <c r="U38" s="148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</row>
    <row r="39" spans="1:68">
      <c r="A39" s="5" t="s">
        <v>210</v>
      </c>
      <c r="B39" s="26">
        <f t="shared" si="4"/>
        <v>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18"/>
      <c r="R39" s="148"/>
      <c r="S39" s="155"/>
      <c r="T39" s="148"/>
      <c r="U39" s="148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</row>
    <row r="40" spans="1:68">
      <c r="A40" s="5" t="s">
        <v>70</v>
      </c>
      <c r="B40" s="26">
        <f t="shared" si="4"/>
        <v>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18"/>
      <c r="R40" s="148"/>
      <c r="S40" s="155"/>
      <c r="T40" s="148"/>
      <c r="U40" s="148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</row>
    <row r="41" spans="1:68" s="19" customFormat="1" ht="12.95" customHeight="1" thickBot="1">
      <c r="A41" s="6" t="s">
        <v>71</v>
      </c>
      <c r="B41" s="27">
        <f>SUM(B33:B40)</f>
        <v>0</v>
      </c>
      <c r="C41" s="27">
        <f>SUM(C33:C40)</f>
        <v>0</v>
      </c>
      <c r="D41" s="27">
        <f t="shared" ref="D41:AF41" si="5">SUM(D33:D40)</f>
        <v>0</v>
      </c>
      <c r="E41" s="27">
        <f t="shared" si="5"/>
        <v>0</v>
      </c>
      <c r="F41" s="27">
        <f t="shared" si="5"/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7">
        <f t="shared" si="5"/>
        <v>0</v>
      </c>
      <c r="Q41" s="27">
        <f t="shared" si="5"/>
        <v>0</v>
      </c>
      <c r="R41" s="27">
        <f t="shared" si="5"/>
        <v>0</v>
      </c>
      <c r="S41" s="27">
        <f t="shared" si="5"/>
        <v>0</v>
      </c>
      <c r="T41" s="27">
        <f t="shared" si="5"/>
        <v>0</v>
      </c>
      <c r="U41" s="27">
        <f t="shared" si="5"/>
        <v>0</v>
      </c>
      <c r="V41" s="27">
        <f t="shared" si="5"/>
        <v>0</v>
      </c>
      <c r="W41" s="27">
        <f t="shared" si="5"/>
        <v>0</v>
      </c>
      <c r="X41" s="27">
        <f t="shared" si="5"/>
        <v>0</v>
      </c>
      <c r="Y41" s="27">
        <f t="shared" si="5"/>
        <v>0</v>
      </c>
      <c r="Z41" s="27">
        <f t="shared" si="5"/>
        <v>0</v>
      </c>
      <c r="AA41" s="27">
        <f t="shared" si="5"/>
        <v>0</v>
      </c>
      <c r="AB41" s="27">
        <f t="shared" si="5"/>
        <v>0</v>
      </c>
      <c r="AC41" s="27">
        <f t="shared" si="5"/>
        <v>0</v>
      </c>
      <c r="AD41" s="27">
        <f t="shared" si="5"/>
        <v>0</v>
      </c>
      <c r="AE41" s="27">
        <f t="shared" si="5"/>
        <v>0</v>
      </c>
      <c r="AF41" s="27">
        <f t="shared" si="5"/>
        <v>0</v>
      </c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</row>
    <row r="42" spans="1:68" s="19" customFormat="1" ht="15" customHeight="1" thickTop="1" thickBot="1">
      <c r="A42" s="7" t="s">
        <v>72</v>
      </c>
      <c r="B42" s="28">
        <f>SUM(B23,B27,B31,B41)</f>
        <v>0</v>
      </c>
      <c r="C42" s="28">
        <f>SUM(C23,C27,C31,C41)</f>
        <v>0</v>
      </c>
      <c r="D42" s="28">
        <f t="shared" ref="D42:AF42" si="6">SUM(D23,D27,D31,D41)</f>
        <v>0</v>
      </c>
      <c r="E42" s="28">
        <f t="shared" si="6"/>
        <v>0</v>
      </c>
      <c r="F42" s="28">
        <f t="shared" si="6"/>
        <v>0</v>
      </c>
      <c r="G42" s="28">
        <f t="shared" si="6"/>
        <v>0</v>
      </c>
      <c r="H42" s="28">
        <f t="shared" si="6"/>
        <v>0</v>
      </c>
      <c r="I42" s="28">
        <f t="shared" si="6"/>
        <v>0</v>
      </c>
      <c r="J42" s="28">
        <f t="shared" si="6"/>
        <v>0</v>
      </c>
      <c r="K42" s="28">
        <f t="shared" si="6"/>
        <v>0</v>
      </c>
      <c r="L42" s="28">
        <f t="shared" si="6"/>
        <v>0</v>
      </c>
      <c r="M42" s="28">
        <f t="shared" si="6"/>
        <v>0</v>
      </c>
      <c r="N42" s="28">
        <f t="shared" si="6"/>
        <v>0</v>
      </c>
      <c r="O42" s="28">
        <f t="shared" si="6"/>
        <v>0</v>
      </c>
      <c r="P42" s="28">
        <f t="shared" si="6"/>
        <v>0</v>
      </c>
      <c r="Q42" s="28">
        <f t="shared" si="6"/>
        <v>0</v>
      </c>
      <c r="R42" s="28">
        <f t="shared" si="6"/>
        <v>0</v>
      </c>
      <c r="S42" s="28">
        <f t="shared" si="6"/>
        <v>0</v>
      </c>
      <c r="T42" s="28">
        <f t="shared" si="6"/>
        <v>0</v>
      </c>
      <c r="U42" s="28">
        <f t="shared" si="6"/>
        <v>0</v>
      </c>
      <c r="V42" s="28">
        <f t="shared" si="6"/>
        <v>0</v>
      </c>
      <c r="W42" s="28">
        <f t="shared" si="6"/>
        <v>0</v>
      </c>
      <c r="X42" s="28">
        <f t="shared" si="6"/>
        <v>0</v>
      </c>
      <c r="Y42" s="28">
        <f t="shared" si="6"/>
        <v>0</v>
      </c>
      <c r="Z42" s="28">
        <f t="shared" si="6"/>
        <v>0</v>
      </c>
      <c r="AA42" s="28">
        <f t="shared" si="6"/>
        <v>0</v>
      </c>
      <c r="AB42" s="28">
        <f t="shared" si="6"/>
        <v>0</v>
      </c>
      <c r="AC42" s="28">
        <f t="shared" si="6"/>
        <v>0</v>
      </c>
      <c r="AD42" s="28">
        <f t="shared" si="6"/>
        <v>0</v>
      </c>
      <c r="AE42" s="28">
        <f t="shared" si="6"/>
        <v>0</v>
      </c>
      <c r="AF42" s="28">
        <f t="shared" si="6"/>
        <v>0</v>
      </c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</row>
    <row r="43" spans="1:68" ht="13.5" thickTop="1"/>
    <row r="44" spans="1:68">
      <c r="A44" s="202"/>
    </row>
  </sheetData>
  <sheetProtection password="FAB2" sheet="1" objects="1" scenarios="1" formatCells="0" formatColumns="0" formatRows="0" selectLockedCells="1"/>
  <protectedRanges>
    <protectedRange sqref="F7:AF7" name="Range2"/>
    <protectedRange sqref="F7:AF7" name="Range1"/>
  </protectedRanges>
  <phoneticPr fontId="8" type="noConversion"/>
  <pageMargins left="0.75" right="0.75" top="1" bottom="1" header="0.5" footer="0.5"/>
  <pageSetup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37"/>
  <sheetViews>
    <sheetView zoomScaleNormal="100" workbookViewId="0">
      <selection activeCell="A33" sqref="A33"/>
    </sheetView>
  </sheetViews>
  <sheetFormatPr defaultColWidth="9.140625" defaultRowHeight="12.75"/>
  <cols>
    <col min="1" max="1" width="88.5703125" style="17" customWidth="1"/>
    <col min="2" max="16384" width="9.140625" style="17"/>
  </cols>
  <sheetData>
    <row r="1" spans="1:1">
      <c r="A1" s="40"/>
    </row>
    <row r="2" spans="1:1" ht="15.75">
      <c r="A2" s="176" t="s">
        <v>92</v>
      </c>
    </row>
    <row r="3" spans="1:1">
      <c r="A3" s="177" t="s">
        <v>238</v>
      </c>
    </row>
    <row r="4" spans="1:1">
      <c r="A4" s="40"/>
    </row>
    <row r="5" spans="1:1">
      <c r="A5" s="40"/>
    </row>
    <row r="6" spans="1:1" ht="19.5" customHeight="1">
      <c r="A6" s="178" t="s">
        <v>73</v>
      </c>
    </row>
    <row r="7" spans="1:1" ht="18" customHeight="1">
      <c r="A7" s="273">
        <f>'Schedule A'!B1</f>
        <v>0</v>
      </c>
    </row>
    <row r="8" spans="1:1" ht="18" customHeight="1">
      <c r="A8" s="135"/>
    </row>
    <row r="9" spans="1:1" ht="18" customHeight="1">
      <c r="A9" s="135"/>
    </row>
    <row r="10" spans="1:1" ht="18" customHeight="1">
      <c r="A10" s="135"/>
    </row>
    <row r="11" spans="1:1" ht="18" customHeight="1">
      <c r="A11" s="135"/>
    </row>
    <row r="12" spans="1:1" ht="18" customHeight="1">
      <c r="A12" s="135"/>
    </row>
    <row r="13" spans="1:1" ht="18" customHeight="1">
      <c r="A13" s="135"/>
    </row>
    <row r="14" spans="1:1" ht="18" customHeight="1">
      <c r="A14" s="135"/>
    </row>
    <row r="15" spans="1:1" ht="18" customHeight="1">
      <c r="A15" s="135"/>
    </row>
    <row r="16" spans="1:1" ht="18" customHeight="1">
      <c r="A16" s="135"/>
    </row>
    <row r="17" spans="1:1" ht="18" customHeight="1">
      <c r="A17" s="135"/>
    </row>
    <row r="18" spans="1:1" ht="18" customHeight="1">
      <c r="A18" s="135"/>
    </row>
    <row r="19" spans="1:1" ht="18" customHeight="1">
      <c r="A19" s="135"/>
    </row>
    <row r="20" spans="1:1" ht="18" customHeight="1">
      <c r="A20" s="135"/>
    </row>
    <row r="21" spans="1:1" ht="18" customHeight="1">
      <c r="A21" s="135"/>
    </row>
    <row r="22" spans="1:1" ht="18" customHeight="1">
      <c r="A22" s="135"/>
    </row>
    <row r="23" spans="1:1" ht="18" customHeight="1">
      <c r="A23" s="135"/>
    </row>
    <row r="24" spans="1:1" ht="18" customHeight="1">
      <c r="A24" s="135"/>
    </row>
    <row r="25" spans="1:1" ht="18" customHeight="1">
      <c r="A25" s="135"/>
    </row>
    <row r="26" spans="1:1" ht="18" customHeight="1">
      <c r="A26" s="135"/>
    </row>
    <row r="27" spans="1:1" ht="18" customHeight="1">
      <c r="A27" s="135"/>
    </row>
    <row r="28" spans="1:1" ht="18" customHeight="1">
      <c r="A28" s="135"/>
    </row>
    <row r="29" spans="1:1" ht="18" customHeight="1">
      <c r="A29" s="135"/>
    </row>
    <row r="30" spans="1:1" ht="18" customHeight="1">
      <c r="A30" s="135"/>
    </row>
    <row r="31" spans="1:1" ht="18" customHeight="1">
      <c r="A31" s="135"/>
    </row>
    <row r="32" spans="1:1" ht="18" customHeight="1">
      <c r="A32" s="135"/>
    </row>
    <row r="33" spans="1:1" ht="18" customHeight="1">
      <c r="A33" s="135"/>
    </row>
    <row r="34" spans="1:1" ht="18" customHeight="1">
      <c r="A34" s="135"/>
    </row>
    <row r="35" spans="1:1" s="19" customFormat="1" ht="18" customHeight="1">
      <c r="A35" s="135"/>
    </row>
    <row r="36" spans="1:1" s="19" customFormat="1" ht="18" customHeight="1">
      <c r="A36" s="135"/>
    </row>
    <row r="37" spans="1:1" s="19" customFormat="1" ht="18" customHeight="1">
      <c r="A37" s="135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X23"/>
  <sheetViews>
    <sheetView zoomScaleNormal="100" workbookViewId="0">
      <selection activeCell="D9" sqref="D9"/>
    </sheetView>
  </sheetViews>
  <sheetFormatPr defaultColWidth="16.140625" defaultRowHeight="12.75"/>
  <sheetData>
    <row r="1" spans="1:50">
      <c r="A1" s="163" t="str">
        <f>'Schedule A'!A1</f>
        <v xml:space="preserve">Provider:  </v>
      </c>
      <c r="B1" s="164">
        <f>'Schedule A'!B1</f>
        <v>0</v>
      </c>
      <c r="C1" s="164"/>
      <c r="D1" s="165"/>
      <c r="E1" s="164"/>
    </row>
    <row r="2" spans="1:50">
      <c r="A2" s="166" t="str">
        <f>'Schedule A'!A2</f>
        <v xml:space="preserve">Reporting Period: </v>
      </c>
      <c r="B2" s="164">
        <f>'Schedule A'!B2</f>
        <v>0</v>
      </c>
      <c r="C2" s="164"/>
      <c r="D2" s="165"/>
      <c r="E2" s="164"/>
    </row>
    <row r="3" spans="1:50">
      <c r="A3" s="30"/>
      <c r="D3" s="76"/>
    </row>
    <row r="4" spans="1:50" ht="15.75">
      <c r="A4" s="64" t="s">
        <v>221</v>
      </c>
    </row>
    <row r="5" spans="1:50" ht="15.75">
      <c r="A5" s="64" t="s">
        <v>204</v>
      </c>
      <c r="B5" s="175"/>
      <c r="K5" s="2"/>
      <c r="L5" s="2"/>
      <c r="M5" s="2"/>
      <c r="N5" s="2"/>
    </row>
    <row r="6" spans="1:50" ht="13.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50" ht="13.5" thickTop="1">
      <c r="A7" s="70"/>
      <c r="B7" s="71"/>
      <c r="C7" s="72"/>
      <c r="D7" s="72">
        <f>'Schedule A'!F5</f>
        <v>0</v>
      </c>
      <c r="E7" s="72"/>
      <c r="F7" s="73"/>
      <c r="G7" s="72"/>
      <c r="H7" s="72">
        <f>'Schedule A'!G5</f>
        <v>0</v>
      </c>
      <c r="I7" s="72"/>
      <c r="J7" s="73"/>
      <c r="K7" s="72"/>
      <c r="L7" s="72">
        <f>'Schedule A'!H5</f>
        <v>0</v>
      </c>
      <c r="M7" s="72"/>
      <c r="N7" s="73"/>
      <c r="O7" s="72"/>
      <c r="P7" s="72">
        <f>'Schedule A'!I5</f>
        <v>0</v>
      </c>
      <c r="Q7" s="72"/>
      <c r="R7" s="73"/>
      <c r="S7" s="72"/>
      <c r="T7" s="72">
        <f>'Schedule A'!J5</f>
        <v>0</v>
      </c>
      <c r="U7" s="72"/>
      <c r="V7" s="73"/>
      <c r="W7" s="72"/>
      <c r="X7" s="72">
        <f>'Schedule A'!K5</f>
        <v>0</v>
      </c>
      <c r="Y7" s="72"/>
      <c r="Z7" s="73"/>
      <c r="AA7" s="72"/>
      <c r="AB7" s="72">
        <f>'Schedule A'!L5</f>
        <v>0</v>
      </c>
      <c r="AC7" s="72"/>
      <c r="AD7" s="73"/>
      <c r="AE7" s="72"/>
      <c r="AF7" s="72">
        <f>'Schedule A'!M5</f>
        <v>0</v>
      </c>
      <c r="AG7" s="72"/>
      <c r="AH7" s="73"/>
      <c r="AI7" s="72"/>
      <c r="AJ7" s="72">
        <f>'Schedule A'!N5</f>
        <v>0</v>
      </c>
      <c r="AK7" s="72"/>
      <c r="AL7" s="73"/>
      <c r="AM7" s="72"/>
      <c r="AN7" s="72">
        <f>'Schedule A'!O5</f>
        <v>0</v>
      </c>
      <c r="AO7" s="72"/>
      <c r="AP7" s="73"/>
      <c r="AQ7" s="72"/>
      <c r="AR7" s="72">
        <f>'Schedule A'!P5</f>
        <v>0</v>
      </c>
      <c r="AS7" s="72"/>
      <c r="AT7" s="73"/>
      <c r="AU7" s="72"/>
      <c r="AV7" s="72">
        <f>'Schedule A'!Q5</f>
        <v>0</v>
      </c>
      <c r="AW7" s="72"/>
      <c r="AX7" s="73"/>
    </row>
    <row r="8" spans="1:50">
      <c r="A8" s="66" t="s">
        <v>95</v>
      </c>
      <c r="B8" s="67" t="s">
        <v>96</v>
      </c>
      <c r="C8" s="67" t="s">
        <v>97</v>
      </c>
      <c r="D8" s="68" t="s">
        <v>100</v>
      </c>
      <c r="E8" s="67" t="s">
        <v>99</v>
      </c>
      <c r="F8" s="69" t="s">
        <v>5</v>
      </c>
      <c r="G8" s="67" t="s">
        <v>97</v>
      </c>
      <c r="H8" s="68" t="s">
        <v>100</v>
      </c>
      <c r="I8" s="67" t="s">
        <v>99</v>
      </c>
      <c r="J8" s="69" t="s">
        <v>5</v>
      </c>
      <c r="K8" s="67" t="s">
        <v>97</v>
      </c>
      <c r="L8" s="68" t="s">
        <v>100</v>
      </c>
      <c r="M8" s="67" t="s">
        <v>99</v>
      </c>
      <c r="N8" s="69" t="s">
        <v>5</v>
      </c>
      <c r="O8" s="67" t="s">
        <v>97</v>
      </c>
      <c r="P8" s="68" t="s">
        <v>100</v>
      </c>
      <c r="Q8" s="67" t="s">
        <v>99</v>
      </c>
      <c r="R8" s="69" t="s">
        <v>5</v>
      </c>
      <c r="S8" s="67" t="s">
        <v>97</v>
      </c>
      <c r="T8" s="68" t="s">
        <v>100</v>
      </c>
      <c r="U8" s="67" t="s">
        <v>99</v>
      </c>
      <c r="V8" s="69" t="s">
        <v>5</v>
      </c>
      <c r="W8" s="67" t="s">
        <v>97</v>
      </c>
      <c r="X8" s="68" t="s">
        <v>100</v>
      </c>
      <c r="Y8" s="67" t="s">
        <v>99</v>
      </c>
      <c r="Z8" s="69" t="s">
        <v>5</v>
      </c>
      <c r="AA8" s="67" t="s">
        <v>97</v>
      </c>
      <c r="AB8" s="68" t="s">
        <v>100</v>
      </c>
      <c r="AC8" s="67" t="s">
        <v>99</v>
      </c>
      <c r="AD8" s="69" t="s">
        <v>5</v>
      </c>
      <c r="AE8" s="67" t="s">
        <v>97</v>
      </c>
      <c r="AF8" s="68" t="s">
        <v>100</v>
      </c>
      <c r="AG8" s="67" t="s">
        <v>99</v>
      </c>
      <c r="AH8" s="69" t="s">
        <v>5</v>
      </c>
      <c r="AI8" s="67" t="s">
        <v>97</v>
      </c>
      <c r="AJ8" s="68" t="s">
        <v>100</v>
      </c>
      <c r="AK8" s="67" t="s">
        <v>99</v>
      </c>
      <c r="AL8" s="69" t="s">
        <v>5</v>
      </c>
      <c r="AM8" s="67" t="s">
        <v>97</v>
      </c>
      <c r="AN8" s="68" t="s">
        <v>100</v>
      </c>
      <c r="AO8" s="67" t="s">
        <v>99</v>
      </c>
      <c r="AP8" s="69" t="s">
        <v>5</v>
      </c>
      <c r="AQ8" s="67" t="s">
        <v>97</v>
      </c>
      <c r="AR8" s="68" t="s">
        <v>100</v>
      </c>
      <c r="AS8" s="67" t="s">
        <v>99</v>
      </c>
      <c r="AT8" s="69" t="s">
        <v>5</v>
      </c>
      <c r="AU8" s="67" t="s">
        <v>97</v>
      </c>
      <c r="AV8" s="68" t="s">
        <v>100</v>
      </c>
      <c r="AW8" s="67" t="s">
        <v>99</v>
      </c>
      <c r="AX8" s="69" t="s">
        <v>5</v>
      </c>
    </row>
    <row r="9" spans="1:50">
      <c r="A9" s="132"/>
      <c r="B9" s="133">
        <v>20</v>
      </c>
      <c r="C9" s="134"/>
      <c r="D9" s="135"/>
      <c r="E9" s="134"/>
      <c r="F9" s="136"/>
      <c r="G9" s="134"/>
      <c r="H9" s="135"/>
      <c r="I9" s="134"/>
      <c r="J9" s="136"/>
      <c r="K9" s="134"/>
      <c r="L9" s="135"/>
      <c r="M9" s="134"/>
      <c r="N9" s="136"/>
      <c r="O9" s="134"/>
      <c r="P9" s="135"/>
      <c r="Q9" s="134"/>
      <c r="R9" s="136"/>
      <c r="S9" s="134"/>
      <c r="T9" s="135"/>
      <c r="U9" s="134"/>
      <c r="V9" s="136"/>
      <c r="W9" s="134"/>
      <c r="X9" s="135"/>
      <c r="Y9" s="134"/>
      <c r="Z9" s="136"/>
      <c r="AA9" s="134"/>
      <c r="AB9" s="135"/>
      <c r="AC9" s="134"/>
      <c r="AD9" s="136"/>
      <c r="AE9" s="134"/>
      <c r="AF9" s="135"/>
      <c r="AG9" s="134"/>
      <c r="AH9" s="136"/>
      <c r="AI9" s="134"/>
      <c r="AJ9" s="135"/>
      <c r="AK9" s="134"/>
      <c r="AL9" s="136"/>
      <c r="AM9" s="134"/>
      <c r="AN9" s="135"/>
      <c r="AO9" s="134"/>
      <c r="AP9" s="136"/>
      <c r="AQ9" s="134"/>
      <c r="AR9" s="135"/>
      <c r="AS9" s="134"/>
      <c r="AT9" s="136"/>
      <c r="AU9" s="134"/>
      <c r="AV9" s="135"/>
      <c r="AW9" s="134"/>
      <c r="AX9" s="136"/>
    </row>
    <row r="10" spans="1:50">
      <c r="A10" s="132"/>
      <c r="B10" s="133">
        <v>20</v>
      </c>
      <c r="C10" s="134"/>
      <c r="D10" s="135"/>
      <c r="E10" s="134"/>
      <c r="F10" s="136"/>
      <c r="G10" s="134"/>
      <c r="H10" s="135"/>
      <c r="I10" s="134"/>
      <c r="J10" s="136"/>
      <c r="K10" s="134"/>
      <c r="L10" s="135"/>
      <c r="M10" s="134"/>
      <c r="N10" s="136"/>
      <c r="O10" s="134"/>
      <c r="P10" s="135"/>
      <c r="Q10" s="134"/>
      <c r="R10" s="136"/>
      <c r="S10" s="134"/>
      <c r="T10" s="135"/>
      <c r="U10" s="134"/>
      <c r="V10" s="136"/>
      <c r="W10" s="134"/>
      <c r="X10" s="135"/>
      <c r="Y10" s="134"/>
      <c r="Z10" s="136"/>
      <c r="AA10" s="134"/>
      <c r="AB10" s="135"/>
      <c r="AC10" s="134"/>
      <c r="AD10" s="136"/>
      <c r="AE10" s="134"/>
      <c r="AF10" s="135"/>
      <c r="AG10" s="134"/>
      <c r="AH10" s="136"/>
      <c r="AI10" s="134"/>
      <c r="AJ10" s="135"/>
      <c r="AK10" s="134"/>
      <c r="AL10" s="136"/>
      <c r="AM10" s="134"/>
      <c r="AN10" s="135"/>
      <c r="AO10" s="134"/>
      <c r="AP10" s="136"/>
      <c r="AQ10" s="134"/>
      <c r="AR10" s="135"/>
      <c r="AS10" s="134"/>
      <c r="AT10" s="136"/>
      <c r="AU10" s="134"/>
      <c r="AV10" s="135"/>
      <c r="AW10" s="134"/>
      <c r="AX10" s="136"/>
    </row>
    <row r="11" spans="1:50">
      <c r="A11" s="132"/>
      <c r="B11" s="133">
        <v>20</v>
      </c>
      <c r="C11" s="134"/>
      <c r="D11" s="135"/>
      <c r="E11" s="134"/>
      <c r="F11" s="136"/>
      <c r="G11" s="134"/>
      <c r="H11" s="135"/>
      <c r="I11" s="134"/>
      <c r="J11" s="136"/>
      <c r="K11" s="134"/>
      <c r="L11" s="135"/>
      <c r="M11" s="134"/>
      <c r="N11" s="136"/>
      <c r="O11" s="134"/>
      <c r="P11" s="135"/>
      <c r="Q11" s="134"/>
      <c r="R11" s="136"/>
      <c r="S11" s="134"/>
      <c r="T11" s="135"/>
      <c r="U11" s="134"/>
      <c r="V11" s="136"/>
      <c r="W11" s="134"/>
      <c r="X11" s="135"/>
      <c r="Y11" s="134"/>
      <c r="Z11" s="136"/>
      <c r="AA11" s="134"/>
      <c r="AB11" s="135"/>
      <c r="AC11" s="134"/>
      <c r="AD11" s="136"/>
      <c r="AE11" s="134"/>
      <c r="AF11" s="135"/>
      <c r="AG11" s="134"/>
      <c r="AH11" s="136"/>
      <c r="AI11" s="134"/>
      <c r="AJ11" s="135"/>
      <c r="AK11" s="134"/>
      <c r="AL11" s="136"/>
      <c r="AM11" s="134"/>
      <c r="AN11" s="135"/>
      <c r="AO11" s="134"/>
      <c r="AP11" s="136"/>
      <c r="AQ11" s="134"/>
      <c r="AR11" s="135"/>
      <c r="AS11" s="134"/>
      <c r="AT11" s="136"/>
      <c r="AU11" s="134"/>
      <c r="AV11" s="135"/>
      <c r="AW11" s="134"/>
      <c r="AX11" s="136"/>
    </row>
    <row r="12" spans="1:50">
      <c r="A12" s="132"/>
      <c r="B12" s="133">
        <v>20</v>
      </c>
      <c r="C12" s="134"/>
      <c r="D12" s="135"/>
      <c r="E12" s="134"/>
      <c r="F12" s="136"/>
      <c r="G12" s="134"/>
      <c r="H12" s="135"/>
      <c r="I12" s="134"/>
      <c r="J12" s="136"/>
      <c r="K12" s="134"/>
      <c r="L12" s="135"/>
      <c r="M12" s="134"/>
      <c r="N12" s="136"/>
      <c r="O12" s="134"/>
      <c r="P12" s="135"/>
      <c r="Q12" s="134"/>
      <c r="R12" s="136"/>
      <c r="S12" s="134"/>
      <c r="T12" s="135"/>
      <c r="U12" s="134"/>
      <c r="V12" s="136"/>
      <c r="W12" s="134"/>
      <c r="X12" s="135"/>
      <c r="Y12" s="134"/>
      <c r="Z12" s="136"/>
      <c r="AA12" s="134"/>
      <c r="AB12" s="135"/>
      <c r="AC12" s="134"/>
      <c r="AD12" s="136"/>
      <c r="AE12" s="134"/>
      <c r="AF12" s="135"/>
      <c r="AG12" s="134"/>
      <c r="AH12" s="136"/>
      <c r="AI12" s="134"/>
      <c r="AJ12" s="135"/>
      <c r="AK12" s="134"/>
      <c r="AL12" s="136"/>
      <c r="AM12" s="134"/>
      <c r="AN12" s="135"/>
      <c r="AO12" s="134"/>
      <c r="AP12" s="136"/>
      <c r="AQ12" s="134"/>
      <c r="AR12" s="135"/>
      <c r="AS12" s="134"/>
      <c r="AT12" s="136"/>
      <c r="AU12" s="134"/>
      <c r="AV12" s="135"/>
      <c r="AW12" s="134"/>
      <c r="AX12" s="136"/>
    </row>
    <row r="13" spans="1:50">
      <c r="A13" s="132"/>
      <c r="B13" s="133">
        <v>20</v>
      </c>
      <c r="C13" s="134"/>
      <c r="D13" s="135"/>
      <c r="E13" s="134"/>
      <c r="F13" s="136"/>
      <c r="G13" s="134"/>
      <c r="H13" s="135"/>
      <c r="I13" s="134"/>
      <c r="J13" s="136"/>
      <c r="K13" s="134"/>
      <c r="L13" s="135"/>
      <c r="M13" s="134"/>
      <c r="N13" s="136"/>
      <c r="O13" s="134"/>
      <c r="P13" s="135"/>
      <c r="Q13" s="134"/>
      <c r="R13" s="136"/>
      <c r="S13" s="134"/>
      <c r="T13" s="135"/>
      <c r="U13" s="134"/>
      <c r="V13" s="136"/>
      <c r="W13" s="134"/>
      <c r="X13" s="135"/>
      <c r="Y13" s="134"/>
      <c r="Z13" s="136"/>
      <c r="AA13" s="134"/>
      <c r="AB13" s="135"/>
      <c r="AC13" s="134"/>
      <c r="AD13" s="136"/>
      <c r="AE13" s="134"/>
      <c r="AF13" s="135"/>
      <c r="AG13" s="134"/>
      <c r="AH13" s="136"/>
      <c r="AI13" s="134"/>
      <c r="AJ13" s="135"/>
      <c r="AK13" s="134"/>
      <c r="AL13" s="136"/>
      <c r="AM13" s="134"/>
      <c r="AN13" s="135"/>
      <c r="AO13" s="134"/>
      <c r="AP13" s="136"/>
      <c r="AQ13" s="134"/>
      <c r="AR13" s="135"/>
      <c r="AS13" s="134"/>
      <c r="AT13" s="136"/>
      <c r="AU13" s="134"/>
      <c r="AV13" s="135"/>
      <c r="AW13" s="134"/>
      <c r="AX13" s="136"/>
    </row>
    <row r="14" spans="1:50">
      <c r="A14" s="132"/>
      <c r="B14" s="133">
        <v>20</v>
      </c>
      <c r="C14" s="134"/>
      <c r="D14" s="135"/>
      <c r="E14" s="134"/>
      <c r="F14" s="136"/>
      <c r="G14" s="134"/>
      <c r="H14" s="135"/>
      <c r="I14" s="134"/>
      <c r="J14" s="136"/>
      <c r="K14" s="134"/>
      <c r="L14" s="135"/>
      <c r="M14" s="134"/>
      <c r="N14" s="136"/>
      <c r="O14" s="134"/>
      <c r="P14" s="135"/>
      <c r="Q14" s="134"/>
      <c r="R14" s="136"/>
      <c r="S14" s="134"/>
      <c r="T14" s="135"/>
      <c r="U14" s="134"/>
      <c r="V14" s="136"/>
      <c r="W14" s="134"/>
      <c r="X14" s="135"/>
      <c r="Y14" s="134"/>
      <c r="Z14" s="136"/>
      <c r="AA14" s="134"/>
      <c r="AB14" s="135"/>
      <c r="AC14" s="134"/>
      <c r="AD14" s="136"/>
      <c r="AE14" s="134"/>
      <c r="AF14" s="135"/>
      <c r="AG14" s="134"/>
      <c r="AH14" s="136"/>
      <c r="AI14" s="134"/>
      <c r="AJ14" s="135">
        <v>0</v>
      </c>
      <c r="AK14" s="134"/>
      <c r="AL14" s="136"/>
      <c r="AM14" s="134"/>
      <c r="AN14" s="135"/>
      <c r="AO14" s="134"/>
      <c r="AP14" s="136"/>
      <c r="AQ14" s="134"/>
      <c r="AR14" s="135"/>
      <c r="AS14" s="134"/>
      <c r="AT14" s="136"/>
      <c r="AU14" s="134"/>
      <c r="AV14" s="135"/>
      <c r="AW14" s="134"/>
      <c r="AX14" s="136"/>
    </row>
    <row r="15" spans="1:50">
      <c r="A15" s="132"/>
      <c r="B15" s="133">
        <v>20</v>
      </c>
      <c r="C15" s="134"/>
      <c r="D15" s="135"/>
      <c r="E15" s="134"/>
      <c r="F15" s="136"/>
      <c r="G15" s="134"/>
      <c r="H15" s="135"/>
      <c r="I15" s="134"/>
      <c r="J15" s="136"/>
      <c r="K15" s="134"/>
      <c r="L15" s="135"/>
      <c r="M15" s="134"/>
      <c r="N15" s="136"/>
      <c r="O15" s="134"/>
      <c r="P15" s="135"/>
      <c r="Q15" s="134"/>
      <c r="R15" s="136"/>
      <c r="S15" s="134"/>
      <c r="T15" s="135"/>
      <c r="U15" s="134"/>
      <c r="V15" s="136"/>
      <c r="W15" s="134"/>
      <c r="X15" s="135"/>
      <c r="Y15" s="134"/>
      <c r="Z15" s="136"/>
      <c r="AA15" s="134"/>
      <c r="AB15" s="135"/>
      <c r="AC15" s="134"/>
      <c r="AD15" s="136"/>
      <c r="AE15" s="134"/>
      <c r="AF15" s="135"/>
      <c r="AG15" s="134"/>
      <c r="AH15" s="136"/>
      <c r="AI15" s="134"/>
      <c r="AJ15" s="135"/>
      <c r="AK15" s="134"/>
      <c r="AL15" s="136"/>
      <c r="AM15" s="134"/>
      <c r="AN15" s="135"/>
      <c r="AO15" s="134"/>
      <c r="AP15" s="136"/>
      <c r="AQ15" s="134"/>
      <c r="AR15" s="135"/>
      <c r="AS15" s="134"/>
      <c r="AT15" s="136"/>
      <c r="AU15" s="134"/>
      <c r="AV15" s="135"/>
      <c r="AW15" s="134"/>
      <c r="AX15" s="136"/>
    </row>
    <row r="16" spans="1:50">
      <c r="A16" s="132"/>
      <c r="B16" s="133">
        <v>20</v>
      </c>
      <c r="C16" s="134"/>
      <c r="D16" s="135"/>
      <c r="E16" s="134"/>
      <c r="F16" s="136"/>
      <c r="G16" s="134"/>
      <c r="H16" s="135"/>
      <c r="I16" s="134"/>
      <c r="J16" s="136"/>
      <c r="K16" s="134"/>
      <c r="L16" s="135"/>
      <c r="M16" s="134"/>
      <c r="N16" s="136"/>
      <c r="O16" s="134"/>
      <c r="P16" s="135"/>
      <c r="Q16" s="134"/>
      <c r="R16" s="136"/>
      <c r="S16" s="134"/>
      <c r="T16" s="135"/>
      <c r="U16" s="134"/>
      <c r="V16" s="136"/>
      <c r="W16" s="134"/>
      <c r="X16" s="135"/>
      <c r="Y16" s="134"/>
      <c r="Z16" s="136"/>
      <c r="AA16" s="134"/>
      <c r="AB16" s="135"/>
      <c r="AC16" s="134"/>
      <c r="AD16" s="136"/>
      <c r="AE16" s="134"/>
      <c r="AF16" s="135"/>
      <c r="AG16" s="134"/>
      <c r="AH16" s="136"/>
      <c r="AI16" s="134"/>
      <c r="AJ16" s="135"/>
      <c r="AK16" s="134"/>
      <c r="AL16" s="136"/>
      <c r="AM16" s="134"/>
      <c r="AN16" s="135"/>
      <c r="AO16" s="134"/>
      <c r="AP16" s="136"/>
      <c r="AQ16" s="134"/>
      <c r="AR16" s="135"/>
      <c r="AS16" s="134"/>
      <c r="AT16" s="136"/>
      <c r="AU16" s="134"/>
      <c r="AV16" s="135"/>
      <c r="AW16" s="134"/>
      <c r="AX16" s="136"/>
    </row>
    <row r="17" spans="1:50">
      <c r="A17" s="132"/>
      <c r="B17" s="133">
        <v>20</v>
      </c>
      <c r="C17" s="134"/>
      <c r="D17" s="135"/>
      <c r="E17" s="134"/>
      <c r="F17" s="136"/>
      <c r="G17" s="134"/>
      <c r="H17" s="135"/>
      <c r="I17" s="134"/>
      <c r="J17" s="136"/>
      <c r="K17" s="134"/>
      <c r="L17" s="135"/>
      <c r="M17" s="134"/>
      <c r="N17" s="136"/>
      <c r="O17" s="134"/>
      <c r="P17" s="135"/>
      <c r="Q17" s="134"/>
      <c r="R17" s="136"/>
      <c r="S17" s="134"/>
      <c r="T17" s="135"/>
      <c r="U17" s="134"/>
      <c r="V17" s="136"/>
      <c r="W17" s="134"/>
      <c r="X17" s="135"/>
      <c r="Y17" s="134"/>
      <c r="Z17" s="136"/>
      <c r="AA17" s="134"/>
      <c r="AB17" s="135"/>
      <c r="AC17" s="134"/>
      <c r="AD17" s="136"/>
      <c r="AE17" s="134"/>
      <c r="AF17" s="135"/>
      <c r="AG17" s="134"/>
      <c r="AH17" s="136"/>
      <c r="AI17" s="134"/>
      <c r="AJ17" s="135"/>
      <c r="AK17" s="134"/>
      <c r="AL17" s="136"/>
      <c r="AM17" s="134"/>
      <c r="AN17" s="135"/>
      <c r="AO17" s="134"/>
      <c r="AP17" s="136"/>
      <c r="AQ17" s="134"/>
      <c r="AR17" s="135"/>
      <c r="AS17" s="134"/>
      <c r="AT17" s="136"/>
      <c r="AU17" s="134"/>
      <c r="AV17" s="135"/>
      <c r="AW17" s="134"/>
      <c r="AX17" s="136"/>
    </row>
    <row r="18" spans="1:50">
      <c r="A18" s="132"/>
      <c r="B18" s="133">
        <v>20</v>
      </c>
      <c r="C18" s="134"/>
      <c r="D18" s="135"/>
      <c r="E18" s="134"/>
      <c r="F18" s="136"/>
      <c r="G18" s="134"/>
      <c r="H18" s="135"/>
      <c r="I18" s="134"/>
      <c r="J18" s="136"/>
      <c r="K18" s="134"/>
      <c r="L18" s="135"/>
      <c r="M18" s="134"/>
      <c r="N18" s="136"/>
      <c r="O18" s="134"/>
      <c r="P18" s="135"/>
      <c r="Q18" s="134"/>
      <c r="R18" s="136"/>
      <c r="S18" s="134"/>
      <c r="T18" s="135"/>
      <c r="U18" s="134"/>
      <c r="V18" s="136"/>
      <c r="W18" s="134"/>
      <c r="X18" s="135"/>
      <c r="Y18" s="134"/>
      <c r="Z18" s="136"/>
      <c r="AA18" s="134"/>
      <c r="AB18" s="135"/>
      <c r="AC18" s="134"/>
      <c r="AD18" s="136"/>
      <c r="AE18" s="134"/>
      <c r="AF18" s="135"/>
      <c r="AG18" s="134"/>
      <c r="AH18" s="136"/>
      <c r="AI18" s="134"/>
      <c r="AJ18" s="135"/>
      <c r="AK18" s="134"/>
      <c r="AL18" s="136"/>
      <c r="AM18" s="134"/>
      <c r="AN18" s="135"/>
      <c r="AO18" s="134"/>
      <c r="AP18" s="136"/>
      <c r="AQ18" s="134"/>
      <c r="AR18" s="135"/>
      <c r="AS18" s="134"/>
      <c r="AT18" s="136"/>
      <c r="AU18" s="134"/>
      <c r="AV18" s="135"/>
      <c r="AW18" s="134"/>
      <c r="AX18" s="136"/>
    </row>
    <row r="19" spans="1:50">
      <c r="A19" s="132"/>
      <c r="B19" s="133">
        <v>20</v>
      </c>
      <c r="C19" s="134"/>
      <c r="D19" s="135"/>
      <c r="E19" s="134"/>
      <c r="F19" s="136"/>
      <c r="G19" s="134"/>
      <c r="H19" s="135"/>
      <c r="I19" s="134"/>
      <c r="J19" s="136"/>
      <c r="K19" s="134"/>
      <c r="L19" s="135"/>
      <c r="M19" s="134"/>
      <c r="N19" s="136"/>
      <c r="O19" s="134"/>
      <c r="P19" s="135"/>
      <c r="Q19" s="134"/>
      <c r="R19" s="136"/>
      <c r="S19" s="134"/>
      <c r="T19" s="135"/>
      <c r="U19" s="134"/>
      <c r="V19" s="136"/>
      <c r="W19" s="134"/>
      <c r="X19" s="135"/>
      <c r="Y19" s="134"/>
      <c r="Z19" s="136"/>
      <c r="AA19" s="134"/>
      <c r="AB19" s="135"/>
      <c r="AC19" s="134"/>
      <c r="AD19" s="136"/>
      <c r="AE19" s="134"/>
      <c r="AF19" s="135"/>
      <c r="AG19" s="134"/>
      <c r="AH19" s="136"/>
      <c r="AI19" s="134"/>
      <c r="AJ19" s="135"/>
      <c r="AK19" s="134"/>
      <c r="AL19" s="136"/>
      <c r="AM19" s="134"/>
      <c r="AN19" s="135"/>
      <c r="AO19" s="134"/>
      <c r="AP19" s="136"/>
      <c r="AQ19" s="134"/>
      <c r="AR19" s="135"/>
      <c r="AS19" s="134"/>
      <c r="AT19" s="136"/>
      <c r="AU19" s="134"/>
      <c r="AV19" s="135"/>
      <c r="AW19" s="134"/>
      <c r="AX19" s="136"/>
    </row>
    <row r="20" spans="1:50">
      <c r="A20" s="132"/>
      <c r="B20" s="133">
        <v>20</v>
      </c>
      <c r="C20" s="134"/>
      <c r="D20" s="135"/>
      <c r="E20" s="134"/>
      <c r="F20" s="136"/>
      <c r="G20" s="134"/>
      <c r="H20" s="135"/>
      <c r="I20" s="134"/>
      <c r="J20" s="136"/>
      <c r="K20" s="134"/>
      <c r="L20" s="135"/>
      <c r="M20" s="134"/>
      <c r="N20" s="136"/>
      <c r="O20" s="134"/>
      <c r="P20" s="135"/>
      <c r="Q20" s="134"/>
      <c r="R20" s="136"/>
      <c r="S20" s="134"/>
      <c r="T20" s="135"/>
      <c r="U20" s="134"/>
      <c r="V20" s="136"/>
      <c r="W20" s="134"/>
      <c r="X20" s="135"/>
      <c r="Y20" s="134"/>
      <c r="Z20" s="136"/>
      <c r="AA20" s="134"/>
      <c r="AB20" s="135"/>
      <c r="AC20" s="134"/>
      <c r="AD20" s="136"/>
      <c r="AE20" s="134"/>
      <c r="AF20" s="135"/>
      <c r="AG20" s="134"/>
      <c r="AH20" s="136"/>
      <c r="AI20" s="134"/>
      <c r="AJ20" s="135"/>
      <c r="AK20" s="134"/>
      <c r="AL20" s="136"/>
      <c r="AM20" s="134"/>
      <c r="AN20" s="135"/>
      <c r="AO20" s="134"/>
      <c r="AP20" s="136"/>
      <c r="AQ20" s="134"/>
      <c r="AR20" s="135"/>
      <c r="AS20" s="134"/>
      <c r="AT20" s="136"/>
      <c r="AU20" s="134"/>
      <c r="AV20" s="135"/>
      <c r="AW20" s="134"/>
      <c r="AX20" s="136"/>
    </row>
    <row r="21" spans="1:50">
      <c r="A21" s="132"/>
      <c r="B21" s="133"/>
      <c r="C21" s="134"/>
      <c r="D21" s="135"/>
      <c r="E21" s="134"/>
      <c r="F21" s="136"/>
      <c r="G21" s="134"/>
      <c r="H21" s="135"/>
      <c r="I21" s="134"/>
      <c r="J21" s="136"/>
      <c r="K21" s="134"/>
      <c r="L21" s="135"/>
      <c r="M21" s="134"/>
      <c r="N21" s="136"/>
      <c r="O21" s="134"/>
      <c r="P21" s="135"/>
      <c r="Q21" s="134"/>
      <c r="R21" s="136"/>
      <c r="S21" s="134"/>
      <c r="T21" s="135"/>
      <c r="U21" s="134"/>
      <c r="V21" s="136"/>
      <c r="W21" s="134"/>
      <c r="X21" s="135"/>
      <c r="Y21" s="134"/>
      <c r="Z21" s="136"/>
      <c r="AA21" s="134"/>
      <c r="AB21" s="135"/>
      <c r="AC21" s="134"/>
      <c r="AD21" s="136"/>
      <c r="AE21" s="134"/>
      <c r="AF21" s="135"/>
      <c r="AG21" s="134"/>
      <c r="AH21" s="136"/>
      <c r="AI21" s="134"/>
      <c r="AJ21" s="135"/>
      <c r="AK21" s="134"/>
      <c r="AL21" s="136"/>
      <c r="AM21" s="134"/>
      <c r="AN21" s="135"/>
      <c r="AO21" s="134"/>
      <c r="AP21" s="136"/>
      <c r="AQ21" s="134"/>
      <c r="AR21" s="135"/>
      <c r="AS21" s="134"/>
      <c r="AT21" s="136"/>
      <c r="AU21" s="134"/>
      <c r="AV21" s="135"/>
      <c r="AW21" s="134"/>
      <c r="AX21" s="136"/>
    </row>
    <row r="22" spans="1:50" ht="16.5" thickBot="1">
      <c r="A22" s="60" t="s">
        <v>98</v>
      </c>
      <c r="B22" s="61"/>
      <c r="C22" s="61">
        <f t="shared" ref="C22:AX22" si="0">SUM(C9:C20)</f>
        <v>0</v>
      </c>
      <c r="D22" s="62">
        <f t="shared" si="0"/>
        <v>0</v>
      </c>
      <c r="E22" s="61">
        <f t="shared" si="0"/>
        <v>0</v>
      </c>
      <c r="F22" s="63">
        <f t="shared" si="0"/>
        <v>0</v>
      </c>
      <c r="G22" s="61">
        <f t="shared" si="0"/>
        <v>0</v>
      </c>
      <c r="H22" s="62">
        <f t="shared" si="0"/>
        <v>0</v>
      </c>
      <c r="I22" s="61">
        <f t="shared" si="0"/>
        <v>0</v>
      </c>
      <c r="J22" s="63">
        <f t="shared" si="0"/>
        <v>0</v>
      </c>
      <c r="K22" s="61">
        <f t="shared" si="0"/>
        <v>0</v>
      </c>
      <c r="L22" s="62">
        <f t="shared" si="0"/>
        <v>0</v>
      </c>
      <c r="M22" s="61">
        <f t="shared" si="0"/>
        <v>0</v>
      </c>
      <c r="N22" s="63">
        <f t="shared" si="0"/>
        <v>0</v>
      </c>
      <c r="O22" s="61">
        <f t="shared" si="0"/>
        <v>0</v>
      </c>
      <c r="P22" s="62">
        <f t="shared" si="0"/>
        <v>0</v>
      </c>
      <c r="Q22" s="61">
        <f t="shared" si="0"/>
        <v>0</v>
      </c>
      <c r="R22" s="63">
        <f t="shared" si="0"/>
        <v>0</v>
      </c>
      <c r="S22" s="61">
        <f t="shared" si="0"/>
        <v>0</v>
      </c>
      <c r="T22" s="62">
        <f t="shared" si="0"/>
        <v>0</v>
      </c>
      <c r="U22" s="61">
        <f t="shared" si="0"/>
        <v>0</v>
      </c>
      <c r="V22" s="63">
        <f t="shared" si="0"/>
        <v>0</v>
      </c>
      <c r="W22" s="61">
        <f t="shared" si="0"/>
        <v>0</v>
      </c>
      <c r="X22" s="62">
        <f t="shared" si="0"/>
        <v>0</v>
      </c>
      <c r="Y22" s="61">
        <f t="shared" si="0"/>
        <v>0</v>
      </c>
      <c r="Z22" s="63">
        <f t="shared" si="0"/>
        <v>0</v>
      </c>
      <c r="AA22" s="61">
        <f t="shared" si="0"/>
        <v>0</v>
      </c>
      <c r="AB22" s="62">
        <f t="shared" si="0"/>
        <v>0</v>
      </c>
      <c r="AC22" s="61">
        <f t="shared" si="0"/>
        <v>0</v>
      </c>
      <c r="AD22" s="63">
        <f t="shared" si="0"/>
        <v>0</v>
      </c>
      <c r="AE22" s="61">
        <f t="shared" si="0"/>
        <v>0</v>
      </c>
      <c r="AF22" s="62">
        <f t="shared" si="0"/>
        <v>0</v>
      </c>
      <c r="AG22" s="61">
        <f t="shared" si="0"/>
        <v>0</v>
      </c>
      <c r="AH22" s="63">
        <f t="shared" si="0"/>
        <v>0</v>
      </c>
      <c r="AI22" s="61">
        <f t="shared" si="0"/>
        <v>0</v>
      </c>
      <c r="AJ22" s="62">
        <f t="shared" si="0"/>
        <v>0</v>
      </c>
      <c r="AK22" s="61">
        <f t="shared" si="0"/>
        <v>0</v>
      </c>
      <c r="AL22" s="63">
        <f t="shared" si="0"/>
        <v>0</v>
      </c>
      <c r="AM22" s="61">
        <f t="shared" si="0"/>
        <v>0</v>
      </c>
      <c r="AN22" s="62">
        <f t="shared" si="0"/>
        <v>0</v>
      </c>
      <c r="AO22" s="61">
        <f t="shared" si="0"/>
        <v>0</v>
      </c>
      <c r="AP22" s="63">
        <f t="shared" si="0"/>
        <v>0</v>
      </c>
      <c r="AQ22" s="61">
        <f t="shared" si="0"/>
        <v>0</v>
      </c>
      <c r="AR22" s="62">
        <f t="shared" si="0"/>
        <v>0</v>
      </c>
      <c r="AS22" s="61">
        <f t="shared" si="0"/>
        <v>0</v>
      </c>
      <c r="AT22" s="63">
        <f t="shared" si="0"/>
        <v>0</v>
      </c>
      <c r="AU22" s="61">
        <f t="shared" si="0"/>
        <v>0</v>
      </c>
      <c r="AV22" s="62">
        <f t="shared" si="0"/>
        <v>0</v>
      </c>
      <c r="AW22" s="61">
        <f t="shared" si="0"/>
        <v>0</v>
      </c>
      <c r="AX22" s="63">
        <f t="shared" si="0"/>
        <v>0</v>
      </c>
    </row>
    <row r="23" spans="1:50" ht="13.5" thickTop="1"/>
  </sheetData>
  <sheetProtection password="FAB2" sheet="1" objects="1" scenarios="1" selectLockedCells="1"/>
  <protectedRanges>
    <protectedRange sqref="A9:AX21" name="Range1"/>
  </protectedRanges>
  <phoneticPr fontId="8" type="noConversion"/>
  <pageMargins left="0.75" right="0.75" top="1" bottom="1" header="0.5" footer="0.5"/>
  <pageSetup paperSize="5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9"/>
  <sheetViews>
    <sheetView workbookViewId="0">
      <selection activeCell="P6" sqref="P6"/>
    </sheetView>
  </sheetViews>
  <sheetFormatPr defaultRowHeight="12.75"/>
  <cols>
    <col min="2" max="2" width="11.85546875" customWidth="1"/>
    <col min="5" max="5" width="14.7109375" customWidth="1"/>
    <col min="29" max="29" width="10.7109375" customWidth="1"/>
    <col min="37" max="37" width="11.28515625" customWidth="1"/>
    <col min="231" max="231" width="14.7109375" customWidth="1"/>
    <col min="287" max="287" width="10.7109375" customWidth="1"/>
    <col min="293" max="293" width="11.28515625" customWidth="1"/>
    <col min="487" max="487" width="14.7109375" customWidth="1"/>
    <col min="543" max="543" width="10.7109375" customWidth="1"/>
    <col min="549" max="549" width="11.28515625" customWidth="1"/>
    <col min="743" max="743" width="14.7109375" customWidth="1"/>
    <col min="799" max="799" width="10.7109375" customWidth="1"/>
    <col min="805" max="805" width="11.28515625" customWidth="1"/>
    <col min="999" max="999" width="14.7109375" customWidth="1"/>
    <col min="1055" max="1055" width="10.7109375" customWidth="1"/>
    <col min="1061" max="1061" width="11.28515625" customWidth="1"/>
    <col min="1255" max="1255" width="14.7109375" customWidth="1"/>
    <col min="1311" max="1311" width="10.7109375" customWidth="1"/>
    <col min="1317" max="1317" width="11.28515625" customWidth="1"/>
    <col min="1511" max="1511" width="14.7109375" customWidth="1"/>
    <col min="1567" max="1567" width="10.7109375" customWidth="1"/>
    <col min="1573" max="1573" width="11.28515625" customWidth="1"/>
    <col min="1767" max="1767" width="14.7109375" customWidth="1"/>
    <col min="1823" max="1823" width="10.7109375" customWidth="1"/>
    <col min="1829" max="1829" width="11.28515625" customWidth="1"/>
    <col min="2023" max="2023" width="14.7109375" customWidth="1"/>
    <col min="2079" max="2079" width="10.7109375" customWidth="1"/>
    <col min="2085" max="2085" width="11.28515625" customWidth="1"/>
    <col min="2279" max="2279" width="14.7109375" customWidth="1"/>
    <col min="2335" max="2335" width="10.7109375" customWidth="1"/>
    <col min="2341" max="2341" width="11.28515625" customWidth="1"/>
    <col min="2535" max="2535" width="14.7109375" customWidth="1"/>
    <col min="2591" max="2591" width="10.7109375" customWidth="1"/>
    <col min="2597" max="2597" width="11.28515625" customWidth="1"/>
    <col min="2791" max="2791" width="14.7109375" customWidth="1"/>
    <col min="2847" max="2847" width="10.7109375" customWidth="1"/>
    <col min="2853" max="2853" width="11.28515625" customWidth="1"/>
    <col min="3047" max="3047" width="14.7109375" customWidth="1"/>
    <col min="3103" max="3103" width="10.7109375" customWidth="1"/>
    <col min="3109" max="3109" width="11.28515625" customWidth="1"/>
    <col min="3303" max="3303" width="14.7109375" customWidth="1"/>
    <col min="3359" max="3359" width="10.7109375" customWidth="1"/>
    <col min="3365" max="3365" width="11.28515625" customWidth="1"/>
    <col min="3559" max="3559" width="14.7109375" customWidth="1"/>
    <col min="3615" max="3615" width="10.7109375" customWidth="1"/>
    <col min="3621" max="3621" width="11.28515625" customWidth="1"/>
    <col min="3815" max="3815" width="14.7109375" customWidth="1"/>
    <col min="3871" max="3871" width="10.7109375" customWidth="1"/>
    <col min="3877" max="3877" width="11.28515625" customWidth="1"/>
    <col min="4071" max="4071" width="14.7109375" customWidth="1"/>
    <col min="4127" max="4127" width="10.7109375" customWidth="1"/>
    <col min="4133" max="4133" width="11.28515625" customWidth="1"/>
    <col min="4327" max="4327" width="14.7109375" customWidth="1"/>
    <col min="4383" max="4383" width="10.7109375" customWidth="1"/>
    <col min="4389" max="4389" width="11.28515625" customWidth="1"/>
    <col min="4583" max="4583" width="14.7109375" customWidth="1"/>
    <col min="4639" max="4639" width="10.7109375" customWidth="1"/>
    <col min="4645" max="4645" width="11.28515625" customWidth="1"/>
    <col min="4839" max="4839" width="14.7109375" customWidth="1"/>
    <col min="4895" max="4895" width="10.7109375" customWidth="1"/>
    <col min="4901" max="4901" width="11.28515625" customWidth="1"/>
    <col min="5095" max="5095" width="14.7109375" customWidth="1"/>
    <col min="5151" max="5151" width="10.7109375" customWidth="1"/>
    <col min="5157" max="5157" width="11.28515625" customWidth="1"/>
    <col min="5351" max="5351" width="14.7109375" customWidth="1"/>
    <col min="5407" max="5407" width="10.7109375" customWidth="1"/>
    <col min="5413" max="5413" width="11.28515625" customWidth="1"/>
    <col min="5607" max="5607" width="14.7109375" customWidth="1"/>
    <col min="5663" max="5663" width="10.7109375" customWidth="1"/>
    <col min="5669" max="5669" width="11.28515625" customWidth="1"/>
    <col min="5863" max="5863" width="14.7109375" customWidth="1"/>
    <col min="5919" max="5919" width="10.7109375" customWidth="1"/>
    <col min="5925" max="5925" width="11.28515625" customWidth="1"/>
    <col min="6119" max="6119" width="14.7109375" customWidth="1"/>
    <col min="6175" max="6175" width="10.7109375" customWidth="1"/>
    <col min="6181" max="6181" width="11.28515625" customWidth="1"/>
    <col min="6375" max="6375" width="14.7109375" customWidth="1"/>
    <col min="6431" max="6431" width="10.7109375" customWidth="1"/>
    <col min="6437" max="6437" width="11.28515625" customWidth="1"/>
    <col min="6631" max="6631" width="14.7109375" customWidth="1"/>
    <col min="6687" max="6687" width="10.7109375" customWidth="1"/>
    <col min="6693" max="6693" width="11.28515625" customWidth="1"/>
    <col min="6887" max="6887" width="14.7109375" customWidth="1"/>
    <col min="6943" max="6943" width="10.7109375" customWidth="1"/>
    <col min="6949" max="6949" width="11.28515625" customWidth="1"/>
    <col min="7143" max="7143" width="14.7109375" customWidth="1"/>
    <col min="7199" max="7199" width="10.7109375" customWidth="1"/>
    <col min="7205" max="7205" width="11.28515625" customWidth="1"/>
    <col min="7399" max="7399" width="14.7109375" customWidth="1"/>
    <col min="7455" max="7455" width="10.7109375" customWidth="1"/>
    <col min="7461" max="7461" width="11.28515625" customWidth="1"/>
    <col min="7655" max="7655" width="14.7109375" customWidth="1"/>
    <col min="7711" max="7711" width="10.7109375" customWidth="1"/>
    <col min="7717" max="7717" width="11.28515625" customWidth="1"/>
    <col min="7911" max="7911" width="14.7109375" customWidth="1"/>
    <col min="7967" max="7967" width="10.7109375" customWidth="1"/>
    <col min="7973" max="7973" width="11.28515625" customWidth="1"/>
    <col min="8167" max="8167" width="14.7109375" customWidth="1"/>
    <col min="8223" max="8223" width="10.7109375" customWidth="1"/>
    <col min="8229" max="8229" width="11.28515625" customWidth="1"/>
    <col min="8423" max="8423" width="14.7109375" customWidth="1"/>
    <col min="8479" max="8479" width="10.7109375" customWidth="1"/>
    <col min="8485" max="8485" width="11.28515625" customWidth="1"/>
    <col min="8679" max="8679" width="14.7109375" customWidth="1"/>
    <col min="8735" max="8735" width="10.7109375" customWidth="1"/>
    <col min="8741" max="8741" width="11.28515625" customWidth="1"/>
    <col min="8935" max="8935" width="14.7109375" customWidth="1"/>
    <col min="8991" max="8991" width="10.7109375" customWidth="1"/>
    <col min="8997" max="8997" width="11.28515625" customWidth="1"/>
    <col min="9191" max="9191" width="14.7109375" customWidth="1"/>
    <col min="9247" max="9247" width="10.7109375" customWidth="1"/>
    <col min="9253" max="9253" width="11.28515625" customWidth="1"/>
    <col min="9447" max="9447" width="14.7109375" customWidth="1"/>
    <col min="9503" max="9503" width="10.7109375" customWidth="1"/>
    <col min="9509" max="9509" width="11.28515625" customWidth="1"/>
    <col min="9703" max="9703" width="14.7109375" customWidth="1"/>
    <col min="9759" max="9759" width="10.7109375" customWidth="1"/>
    <col min="9765" max="9765" width="11.28515625" customWidth="1"/>
    <col min="9959" max="9959" width="14.7109375" customWidth="1"/>
    <col min="10015" max="10015" width="10.7109375" customWidth="1"/>
    <col min="10021" max="10021" width="11.28515625" customWidth="1"/>
    <col min="10215" max="10215" width="14.7109375" customWidth="1"/>
    <col min="10271" max="10271" width="10.7109375" customWidth="1"/>
    <col min="10277" max="10277" width="11.28515625" customWidth="1"/>
    <col min="10471" max="10471" width="14.7109375" customWidth="1"/>
    <col min="10527" max="10527" width="10.7109375" customWidth="1"/>
    <col min="10533" max="10533" width="11.28515625" customWidth="1"/>
    <col min="10727" max="10727" width="14.7109375" customWidth="1"/>
    <col min="10783" max="10783" width="10.7109375" customWidth="1"/>
    <col min="10789" max="10789" width="11.28515625" customWidth="1"/>
    <col min="10983" max="10983" width="14.7109375" customWidth="1"/>
    <col min="11039" max="11039" width="10.7109375" customWidth="1"/>
    <col min="11045" max="11045" width="11.28515625" customWidth="1"/>
    <col min="11239" max="11239" width="14.7109375" customWidth="1"/>
    <col min="11295" max="11295" width="10.7109375" customWidth="1"/>
    <col min="11301" max="11301" width="11.28515625" customWidth="1"/>
    <col min="11495" max="11495" width="14.7109375" customWidth="1"/>
    <col min="11551" max="11551" width="10.7109375" customWidth="1"/>
    <col min="11557" max="11557" width="11.28515625" customWidth="1"/>
    <col min="11751" max="11751" width="14.7109375" customWidth="1"/>
    <col min="11807" max="11807" width="10.7109375" customWidth="1"/>
    <col min="11813" max="11813" width="11.28515625" customWidth="1"/>
    <col min="12007" max="12007" width="14.7109375" customWidth="1"/>
    <col min="12063" max="12063" width="10.7109375" customWidth="1"/>
    <col min="12069" max="12069" width="11.28515625" customWidth="1"/>
    <col min="12263" max="12263" width="14.7109375" customWidth="1"/>
    <col min="12319" max="12319" width="10.7109375" customWidth="1"/>
    <col min="12325" max="12325" width="11.28515625" customWidth="1"/>
    <col min="12519" max="12519" width="14.7109375" customWidth="1"/>
    <col min="12575" max="12575" width="10.7109375" customWidth="1"/>
    <col min="12581" max="12581" width="11.28515625" customWidth="1"/>
    <col min="12775" max="12775" width="14.7109375" customWidth="1"/>
    <col min="12831" max="12831" width="10.7109375" customWidth="1"/>
    <col min="12837" max="12837" width="11.28515625" customWidth="1"/>
    <col min="13031" max="13031" width="14.7109375" customWidth="1"/>
    <col min="13087" max="13087" width="10.7109375" customWidth="1"/>
    <col min="13093" max="13093" width="11.28515625" customWidth="1"/>
    <col min="13287" max="13287" width="14.7109375" customWidth="1"/>
    <col min="13343" max="13343" width="10.7109375" customWidth="1"/>
    <col min="13349" max="13349" width="11.28515625" customWidth="1"/>
    <col min="13543" max="13543" width="14.7109375" customWidth="1"/>
    <col min="13599" max="13599" width="10.7109375" customWidth="1"/>
    <col min="13605" max="13605" width="11.28515625" customWidth="1"/>
    <col min="13799" max="13799" width="14.7109375" customWidth="1"/>
    <col min="13855" max="13855" width="10.7109375" customWidth="1"/>
    <col min="13861" max="13861" width="11.28515625" customWidth="1"/>
    <col min="14055" max="14055" width="14.7109375" customWidth="1"/>
    <col min="14111" max="14111" width="10.7109375" customWidth="1"/>
    <col min="14117" max="14117" width="11.28515625" customWidth="1"/>
    <col min="14311" max="14311" width="14.7109375" customWidth="1"/>
    <col min="14367" max="14367" width="10.7109375" customWidth="1"/>
    <col min="14373" max="14373" width="11.28515625" customWidth="1"/>
    <col min="14567" max="14567" width="14.7109375" customWidth="1"/>
    <col min="14623" max="14623" width="10.7109375" customWidth="1"/>
    <col min="14629" max="14629" width="11.28515625" customWidth="1"/>
    <col min="14823" max="14823" width="14.7109375" customWidth="1"/>
    <col min="14879" max="14879" width="10.7109375" customWidth="1"/>
    <col min="14885" max="14885" width="11.28515625" customWidth="1"/>
    <col min="15079" max="15079" width="14.7109375" customWidth="1"/>
    <col min="15135" max="15135" width="10.7109375" customWidth="1"/>
    <col min="15141" max="15141" width="11.28515625" customWidth="1"/>
    <col min="15335" max="15335" width="14.7109375" customWidth="1"/>
    <col min="15391" max="15391" width="10.7109375" customWidth="1"/>
    <col min="15397" max="15397" width="11.28515625" customWidth="1"/>
    <col min="15591" max="15591" width="14.7109375" customWidth="1"/>
    <col min="15647" max="15647" width="10.7109375" customWidth="1"/>
    <col min="15653" max="15653" width="11.28515625" customWidth="1"/>
    <col min="15847" max="15847" width="14.7109375" customWidth="1"/>
    <col min="15903" max="15903" width="10.7109375" customWidth="1"/>
    <col min="15909" max="15909" width="11.28515625" customWidth="1"/>
    <col min="16103" max="16103" width="14.7109375" customWidth="1"/>
    <col min="16159" max="16159" width="10.7109375" customWidth="1"/>
    <col min="16165" max="16165" width="11.28515625" customWidth="1"/>
  </cols>
  <sheetData>
    <row r="1" spans="1:38">
      <c r="A1" s="17"/>
      <c r="B1" s="17"/>
      <c r="C1" s="179" t="s">
        <v>78</v>
      </c>
      <c r="D1" s="40"/>
      <c r="E1" s="180">
        <f>'Schedule A'!B1</f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8">
      <c r="A2" s="17"/>
      <c r="B2" s="17"/>
      <c r="C2" s="79" t="s">
        <v>101</v>
      </c>
      <c r="D2" s="40"/>
      <c r="E2" s="180">
        <f>'Schedule A'!B2</f>
        <v>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J2" s="2"/>
    </row>
    <row r="3" spans="1:38">
      <c r="A3" s="17"/>
      <c r="B3" s="17"/>
      <c r="C3" s="79" t="s">
        <v>222</v>
      </c>
      <c r="D3" s="40"/>
      <c r="E3" s="80"/>
      <c r="F3" s="277"/>
      <c r="G3" s="19"/>
      <c r="H3" s="19"/>
      <c r="I3" s="17"/>
      <c r="J3" s="19"/>
      <c r="K3" s="19"/>
      <c r="L3" s="31"/>
      <c r="M3" s="19"/>
      <c r="N3" s="19"/>
      <c r="O3" s="19"/>
      <c r="P3" s="40"/>
      <c r="Q3" s="40"/>
      <c r="R3" s="278" t="s">
        <v>127</v>
      </c>
      <c r="S3" s="40"/>
      <c r="T3" s="40"/>
      <c r="U3" s="40"/>
      <c r="V3" s="40"/>
      <c r="W3" s="40"/>
      <c r="X3" s="17"/>
      <c r="Y3" s="17"/>
      <c r="Z3" s="17"/>
      <c r="AA3" s="279"/>
      <c r="AB3" s="279"/>
      <c r="AC3" s="279"/>
      <c r="AD3" s="279"/>
      <c r="AE3" s="280"/>
      <c r="AF3" s="2"/>
      <c r="AG3" s="2"/>
      <c r="AH3" s="2"/>
      <c r="AI3" s="2"/>
    </row>
    <row r="4" spans="1:38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82"/>
      <c r="Q4" s="283"/>
      <c r="R4" s="284"/>
      <c r="S4" s="284"/>
      <c r="T4" s="284"/>
      <c r="U4" s="284"/>
      <c r="V4" s="284"/>
      <c r="W4" s="284"/>
      <c r="X4" s="284"/>
      <c r="Y4" s="284"/>
      <c r="Z4" s="285"/>
      <c r="AA4" s="286"/>
      <c r="AB4" s="286"/>
      <c r="AC4" s="286"/>
      <c r="AD4" s="286"/>
      <c r="AE4" s="287"/>
      <c r="AF4" s="153"/>
      <c r="AG4" s="2"/>
      <c r="AH4" s="2"/>
    </row>
    <row r="5" spans="1:38" ht="63.75" thickBot="1">
      <c r="A5" s="288" t="s">
        <v>79</v>
      </c>
      <c r="B5" s="288" t="s">
        <v>223</v>
      </c>
      <c r="C5" s="288" t="s">
        <v>224</v>
      </c>
      <c r="D5" s="288" t="s">
        <v>80</v>
      </c>
      <c r="E5" s="288" t="s">
        <v>225</v>
      </c>
      <c r="F5" s="289" t="s">
        <v>226</v>
      </c>
      <c r="G5" s="289" t="s">
        <v>227</v>
      </c>
      <c r="H5" s="288" t="s">
        <v>81</v>
      </c>
      <c r="I5" s="288" t="s">
        <v>201</v>
      </c>
      <c r="J5" s="289" t="s">
        <v>228</v>
      </c>
      <c r="K5" s="288" t="s">
        <v>229</v>
      </c>
      <c r="L5" s="288" t="s">
        <v>230</v>
      </c>
      <c r="M5" s="288" t="s">
        <v>231</v>
      </c>
      <c r="N5" s="288" t="s">
        <v>232</v>
      </c>
      <c r="O5" s="78" t="s">
        <v>148</v>
      </c>
      <c r="P5" s="78" t="s">
        <v>149</v>
      </c>
      <c r="Q5" s="290" t="s">
        <v>82</v>
      </c>
      <c r="R5" s="291">
        <f>'Schedule A'!AV5</f>
        <v>0</v>
      </c>
      <c r="S5" s="291">
        <f>'Schedule A'!AW5</f>
        <v>0</v>
      </c>
      <c r="T5" s="291">
        <f>'Schedule A'!AX5</f>
        <v>0</v>
      </c>
      <c r="U5" s="291">
        <f>'Schedule A'!AY5</f>
        <v>0</v>
      </c>
      <c r="V5" s="291">
        <f>'Schedule A'!AZ5</f>
        <v>0</v>
      </c>
      <c r="W5" s="291">
        <f>'Schedule A'!BA5</f>
        <v>0</v>
      </c>
      <c r="X5" s="291">
        <f>'Schedule A'!BB5</f>
        <v>0</v>
      </c>
      <c r="Y5" s="291">
        <f>'Schedule A'!BC5</f>
        <v>0</v>
      </c>
      <c r="Z5" s="291">
        <f>'Schedule A'!BD5</f>
        <v>0</v>
      </c>
      <c r="AA5" s="291">
        <f>'Schedule A'!BE5</f>
        <v>0</v>
      </c>
      <c r="AB5" s="291">
        <f>'Schedule A'!BF5</f>
        <v>0</v>
      </c>
      <c r="AC5" s="292">
        <f>'Schedule A'!BG5</f>
        <v>0</v>
      </c>
      <c r="AD5" s="293">
        <f>'Schedule A'!BH5</f>
        <v>0</v>
      </c>
      <c r="AE5" s="294">
        <f>'Schedule A'!BI5</f>
        <v>0</v>
      </c>
      <c r="AF5" s="152" t="s">
        <v>5</v>
      </c>
      <c r="AG5" s="294" t="s">
        <v>5</v>
      </c>
      <c r="AH5" s="291" t="s">
        <v>5</v>
      </c>
      <c r="AI5" s="294" t="s">
        <v>5</v>
      </c>
      <c r="AJ5" s="293" t="s">
        <v>5</v>
      </c>
      <c r="AK5" s="295" t="s">
        <v>83</v>
      </c>
    </row>
    <row r="6" spans="1:38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 t="s">
        <v>84</v>
      </c>
      <c r="P6" s="32" t="s">
        <v>84</v>
      </c>
      <c r="Q6" s="32" t="s">
        <v>84</v>
      </c>
      <c r="R6" s="32" t="s">
        <v>84</v>
      </c>
      <c r="S6" s="32" t="s">
        <v>84</v>
      </c>
      <c r="T6" s="32" t="s">
        <v>84</v>
      </c>
      <c r="U6" s="32" t="s">
        <v>84</v>
      </c>
      <c r="V6" s="32" t="s">
        <v>84</v>
      </c>
      <c r="W6" s="32" t="s">
        <v>84</v>
      </c>
      <c r="X6" s="32" t="s">
        <v>84</v>
      </c>
      <c r="Y6" s="32" t="s">
        <v>84</v>
      </c>
      <c r="Z6" s="32" t="s">
        <v>84</v>
      </c>
      <c r="AA6" s="32" t="s">
        <v>84</v>
      </c>
      <c r="AB6" s="32" t="s">
        <v>84</v>
      </c>
      <c r="AC6" s="32" t="s">
        <v>84</v>
      </c>
      <c r="AD6" s="32" t="s">
        <v>84</v>
      </c>
      <c r="AE6" s="32" t="s">
        <v>84</v>
      </c>
      <c r="AF6" s="32" t="s">
        <v>84</v>
      </c>
      <c r="AG6" s="32" t="s">
        <v>84</v>
      </c>
      <c r="AH6" s="32" t="s">
        <v>84</v>
      </c>
      <c r="AI6" s="32" t="s">
        <v>84</v>
      </c>
      <c r="AJ6" s="123" t="s">
        <v>84</v>
      </c>
      <c r="AK6" s="296"/>
    </row>
    <row r="7" spans="1:3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296"/>
    </row>
    <row r="8" spans="1:38">
      <c r="A8" s="297">
        <v>1</v>
      </c>
      <c r="B8" s="33"/>
      <c r="C8" s="33"/>
      <c r="D8" s="298"/>
      <c r="E8" s="33"/>
      <c r="F8" s="299"/>
      <c r="G8" s="299"/>
      <c r="H8" s="300" t="str">
        <f>IF(G8&gt;0,(IF(G8=42185,0,1)),"")</f>
        <v/>
      </c>
      <c r="I8" s="34"/>
      <c r="J8" s="35"/>
      <c r="K8" s="301">
        <v>0</v>
      </c>
      <c r="L8" s="35"/>
      <c r="M8" s="35"/>
      <c r="N8" s="36">
        <f>IF(M8&gt;0,IF(K8&gt;0,K8,(M8/I8)),0)</f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3"/>
      <c r="AD8" s="33"/>
      <c r="AE8" s="33"/>
      <c r="AF8" s="33"/>
      <c r="AG8" s="33"/>
      <c r="AH8" s="33"/>
      <c r="AI8" s="33"/>
      <c r="AJ8" s="33"/>
      <c r="AK8" s="302">
        <f t="shared" ref="AK8:AK51" si="0">SUM(O8:AJ8)</f>
        <v>0</v>
      </c>
      <c r="AL8" t="str">
        <f t="shared" ref="AL8:AL51" si="1">IF(AK8=I8," ","Total Hours Paid does not match Total Hours Per Employee")</f>
        <v xml:space="preserve"> </v>
      </c>
    </row>
    <row r="9" spans="1:38">
      <c r="A9" s="297">
        <f>IF(C9=C8,0,1)</f>
        <v>0</v>
      </c>
      <c r="B9" s="33"/>
      <c r="C9" s="33"/>
      <c r="D9" s="37"/>
      <c r="E9" s="33"/>
      <c r="F9" s="299"/>
      <c r="G9" s="299"/>
      <c r="H9" s="300" t="str">
        <f t="shared" ref="H9:H50" si="2">IF(G9&gt;0,(IF(G9=42185,0,1)),"")</f>
        <v/>
      </c>
      <c r="I9" s="34"/>
      <c r="J9" s="35"/>
      <c r="K9" s="301">
        <v>0</v>
      </c>
      <c r="L9" s="35"/>
      <c r="M9" s="35"/>
      <c r="N9" s="36">
        <f t="shared" ref="N9:N49" si="3">IF(M9&gt;0,IF(K9&gt;0,K9,(M9/I9)),0)</f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3"/>
      <c r="AD9" s="33"/>
      <c r="AE9" s="33"/>
      <c r="AF9" s="33"/>
      <c r="AG9" s="33"/>
      <c r="AH9" s="33"/>
      <c r="AI9" s="33"/>
      <c r="AJ9" s="33"/>
      <c r="AK9" s="302">
        <f t="shared" si="0"/>
        <v>0</v>
      </c>
      <c r="AL9" t="str">
        <f t="shared" si="1"/>
        <v xml:space="preserve"> </v>
      </c>
    </row>
    <row r="10" spans="1:38">
      <c r="A10" s="297">
        <f t="shared" ref="A10:A50" si="4">IF(C10=C9,0,1)</f>
        <v>0</v>
      </c>
      <c r="B10" s="33"/>
      <c r="C10" s="33"/>
      <c r="D10" s="37"/>
      <c r="E10" s="33"/>
      <c r="F10" s="299"/>
      <c r="G10" s="299"/>
      <c r="H10" s="300" t="str">
        <f t="shared" si="2"/>
        <v/>
      </c>
      <c r="I10" s="34"/>
      <c r="J10" s="35"/>
      <c r="K10" s="301">
        <v>0</v>
      </c>
      <c r="L10" s="35"/>
      <c r="M10" s="35"/>
      <c r="N10" s="36">
        <f t="shared" si="3"/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3"/>
      <c r="AD10" s="33"/>
      <c r="AE10" s="33"/>
      <c r="AF10" s="33"/>
      <c r="AG10" s="33"/>
      <c r="AH10" s="33"/>
      <c r="AI10" s="33"/>
      <c r="AJ10" s="33"/>
      <c r="AK10" s="302">
        <f t="shared" si="0"/>
        <v>0</v>
      </c>
      <c r="AL10" t="str">
        <f t="shared" si="1"/>
        <v xml:space="preserve"> </v>
      </c>
    </row>
    <row r="11" spans="1:38">
      <c r="A11" s="297">
        <f t="shared" si="4"/>
        <v>0</v>
      </c>
      <c r="B11" s="33"/>
      <c r="C11" s="33"/>
      <c r="D11" s="37"/>
      <c r="E11" s="33"/>
      <c r="F11" s="299"/>
      <c r="G11" s="299"/>
      <c r="H11" s="300" t="str">
        <f t="shared" si="2"/>
        <v/>
      </c>
      <c r="I11" s="34"/>
      <c r="J11" s="35"/>
      <c r="K11" s="301">
        <v>0</v>
      </c>
      <c r="L11" s="35"/>
      <c r="M11" s="35"/>
      <c r="N11" s="36">
        <f t="shared" si="3"/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3"/>
      <c r="AD11" s="33"/>
      <c r="AE11" s="33"/>
      <c r="AF11" s="33"/>
      <c r="AG11" s="33"/>
      <c r="AH11" s="33"/>
      <c r="AI11" s="33"/>
      <c r="AJ11" s="33"/>
      <c r="AK11" s="302">
        <f t="shared" si="0"/>
        <v>0</v>
      </c>
      <c r="AL11" t="str">
        <f t="shared" si="1"/>
        <v xml:space="preserve"> </v>
      </c>
    </row>
    <row r="12" spans="1:38">
      <c r="A12" s="297">
        <f t="shared" si="4"/>
        <v>0</v>
      </c>
      <c r="B12" s="33"/>
      <c r="C12" s="33"/>
      <c r="D12" s="37"/>
      <c r="E12" s="33"/>
      <c r="F12" s="299"/>
      <c r="G12" s="299"/>
      <c r="H12" s="300" t="str">
        <f t="shared" si="2"/>
        <v/>
      </c>
      <c r="I12" s="34"/>
      <c r="J12" s="35"/>
      <c r="K12" s="301">
        <v>0</v>
      </c>
      <c r="L12" s="35"/>
      <c r="M12" s="35"/>
      <c r="N12" s="36">
        <f t="shared" si="3"/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3"/>
      <c r="AD12" s="33"/>
      <c r="AE12" s="33"/>
      <c r="AF12" s="33"/>
      <c r="AG12" s="33"/>
      <c r="AH12" s="33"/>
      <c r="AI12" s="33"/>
      <c r="AJ12" s="33"/>
      <c r="AK12" s="302">
        <f t="shared" si="0"/>
        <v>0</v>
      </c>
      <c r="AL12" t="str">
        <f t="shared" si="1"/>
        <v xml:space="preserve"> </v>
      </c>
    </row>
    <row r="13" spans="1:38">
      <c r="A13" s="297">
        <f t="shared" si="4"/>
        <v>0</v>
      </c>
      <c r="B13" s="33"/>
      <c r="C13" s="33"/>
      <c r="D13" s="37"/>
      <c r="E13" s="33"/>
      <c r="F13" s="299"/>
      <c r="G13" s="299"/>
      <c r="H13" s="300" t="str">
        <f t="shared" si="2"/>
        <v/>
      </c>
      <c r="I13" s="34"/>
      <c r="J13" s="35"/>
      <c r="K13" s="301">
        <v>0</v>
      </c>
      <c r="L13" s="35"/>
      <c r="M13" s="35"/>
      <c r="N13" s="36">
        <f t="shared" si="3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3"/>
      <c r="AD13" s="33"/>
      <c r="AE13" s="33"/>
      <c r="AF13" s="33"/>
      <c r="AG13" s="33"/>
      <c r="AH13" s="33"/>
      <c r="AI13" s="33"/>
      <c r="AJ13" s="33"/>
      <c r="AK13" s="302">
        <f t="shared" si="0"/>
        <v>0</v>
      </c>
      <c r="AL13" t="str">
        <f t="shared" si="1"/>
        <v xml:space="preserve"> </v>
      </c>
    </row>
    <row r="14" spans="1:38">
      <c r="A14" s="297">
        <f t="shared" si="4"/>
        <v>0</v>
      </c>
      <c r="B14" s="33"/>
      <c r="C14" s="33"/>
      <c r="D14" s="37"/>
      <c r="E14" s="33"/>
      <c r="F14" s="299"/>
      <c r="G14" s="299"/>
      <c r="H14" s="300" t="str">
        <f t="shared" si="2"/>
        <v/>
      </c>
      <c r="I14" s="34"/>
      <c r="J14" s="35"/>
      <c r="K14" s="301">
        <v>0</v>
      </c>
      <c r="L14" s="35"/>
      <c r="M14" s="35"/>
      <c r="N14" s="36">
        <f t="shared" si="3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3"/>
      <c r="AD14" s="33"/>
      <c r="AE14" s="33"/>
      <c r="AF14" s="33"/>
      <c r="AG14" s="33"/>
      <c r="AH14" s="33"/>
      <c r="AI14" s="33"/>
      <c r="AJ14" s="33"/>
      <c r="AK14" s="302">
        <f t="shared" si="0"/>
        <v>0</v>
      </c>
      <c r="AL14" t="str">
        <f t="shared" si="1"/>
        <v xml:space="preserve"> </v>
      </c>
    </row>
    <row r="15" spans="1:38">
      <c r="A15" s="297">
        <f t="shared" si="4"/>
        <v>0</v>
      </c>
      <c r="B15" s="33"/>
      <c r="C15" s="33"/>
      <c r="D15" s="37"/>
      <c r="E15" s="33"/>
      <c r="F15" s="299"/>
      <c r="G15" s="299"/>
      <c r="H15" s="300" t="str">
        <f t="shared" si="2"/>
        <v/>
      </c>
      <c r="I15" s="34"/>
      <c r="J15" s="35"/>
      <c r="K15" s="301">
        <v>0</v>
      </c>
      <c r="L15" s="35"/>
      <c r="M15" s="35"/>
      <c r="N15" s="36">
        <f>IF(M15&gt;0,IF(K15&gt;0,K15,(M15/I15)),0)</f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3"/>
      <c r="AD15" s="33"/>
      <c r="AE15" s="33"/>
      <c r="AF15" s="33"/>
      <c r="AG15" s="33"/>
      <c r="AH15" s="33"/>
      <c r="AI15" s="33"/>
      <c r="AJ15" s="33"/>
      <c r="AK15" s="302">
        <f t="shared" si="0"/>
        <v>0</v>
      </c>
      <c r="AL15" t="str">
        <f t="shared" si="1"/>
        <v xml:space="preserve"> </v>
      </c>
    </row>
    <row r="16" spans="1:38">
      <c r="A16" s="297">
        <f t="shared" si="4"/>
        <v>0</v>
      </c>
      <c r="B16" s="33"/>
      <c r="C16" s="33"/>
      <c r="D16" s="37"/>
      <c r="E16" s="33"/>
      <c r="F16" s="299"/>
      <c r="G16" s="299"/>
      <c r="H16" s="300" t="str">
        <f t="shared" si="2"/>
        <v/>
      </c>
      <c r="I16" s="34"/>
      <c r="J16" s="35"/>
      <c r="K16" s="301">
        <v>0</v>
      </c>
      <c r="L16" s="35"/>
      <c r="M16" s="35"/>
      <c r="N16" s="36">
        <f t="shared" si="3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3"/>
      <c r="AD16" s="33"/>
      <c r="AE16" s="33"/>
      <c r="AF16" s="33"/>
      <c r="AG16" s="33"/>
      <c r="AH16" s="33"/>
      <c r="AI16" s="33"/>
      <c r="AJ16" s="33"/>
      <c r="AK16" s="302">
        <f t="shared" si="0"/>
        <v>0</v>
      </c>
      <c r="AL16" t="str">
        <f t="shared" si="1"/>
        <v xml:space="preserve"> </v>
      </c>
    </row>
    <row r="17" spans="1:38">
      <c r="A17" s="297">
        <f t="shared" si="4"/>
        <v>0</v>
      </c>
      <c r="B17" s="33"/>
      <c r="C17" s="33"/>
      <c r="D17" s="37"/>
      <c r="E17" s="33"/>
      <c r="F17" s="299"/>
      <c r="G17" s="299"/>
      <c r="H17" s="300" t="str">
        <f t="shared" si="2"/>
        <v/>
      </c>
      <c r="I17" s="34"/>
      <c r="J17" s="35"/>
      <c r="K17" s="301">
        <v>0</v>
      </c>
      <c r="L17" s="35"/>
      <c r="M17" s="35"/>
      <c r="N17" s="36">
        <f t="shared" si="3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3"/>
      <c r="AD17" s="33"/>
      <c r="AE17" s="33"/>
      <c r="AF17" s="33"/>
      <c r="AG17" s="33"/>
      <c r="AH17" s="33"/>
      <c r="AI17" s="33"/>
      <c r="AJ17" s="33"/>
      <c r="AK17" s="302">
        <f t="shared" si="0"/>
        <v>0</v>
      </c>
      <c r="AL17" t="str">
        <f t="shared" si="1"/>
        <v xml:space="preserve"> </v>
      </c>
    </row>
    <row r="18" spans="1:38">
      <c r="A18" s="297">
        <f t="shared" si="4"/>
        <v>0</v>
      </c>
      <c r="B18" s="33"/>
      <c r="C18" s="33"/>
      <c r="D18" s="37"/>
      <c r="E18" s="33"/>
      <c r="F18" s="299"/>
      <c r="G18" s="299"/>
      <c r="H18" s="300" t="str">
        <f t="shared" si="2"/>
        <v/>
      </c>
      <c r="I18" s="34"/>
      <c r="J18" s="35"/>
      <c r="K18" s="301">
        <v>0</v>
      </c>
      <c r="L18" s="35"/>
      <c r="M18" s="35"/>
      <c r="N18" s="36">
        <f t="shared" si="3"/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4"/>
      <c r="AB18" s="34"/>
      <c r="AC18" s="33"/>
      <c r="AD18" s="33"/>
      <c r="AE18" s="33"/>
      <c r="AF18" s="33"/>
      <c r="AG18" s="33"/>
      <c r="AH18" s="33"/>
      <c r="AI18" s="33"/>
      <c r="AJ18" s="33"/>
      <c r="AK18" s="302">
        <f t="shared" si="0"/>
        <v>0</v>
      </c>
      <c r="AL18" t="str">
        <f t="shared" si="1"/>
        <v xml:space="preserve"> </v>
      </c>
    </row>
    <row r="19" spans="1:38">
      <c r="A19" s="297">
        <f t="shared" si="4"/>
        <v>0</v>
      </c>
      <c r="B19" s="33"/>
      <c r="C19" s="33"/>
      <c r="D19" s="37"/>
      <c r="E19" s="33"/>
      <c r="F19" s="299"/>
      <c r="G19" s="299"/>
      <c r="H19" s="300" t="str">
        <f t="shared" si="2"/>
        <v/>
      </c>
      <c r="I19" s="34"/>
      <c r="J19" s="35"/>
      <c r="K19" s="301">
        <v>0</v>
      </c>
      <c r="L19" s="35"/>
      <c r="M19" s="35"/>
      <c r="N19" s="36">
        <f t="shared" si="3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3"/>
      <c r="AD19" s="33"/>
      <c r="AE19" s="33"/>
      <c r="AF19" s="33"/>
      <c r="AG19" s="33"/>
      <c r="AH19" s="33"/>
      <c r="AI19" s="33"/>
      <c r="AJ19" s="33"/>
      <c r="AK19" s="302">
        <f t="shared" si="0"/>
        <v>0</v>
      </c>
      <c r="AL19" t="str">
        <f t="shared" si="1"/>
        <v xml:space="preserve"> </v>
      </c>
    </row>
    <row r="20" spans="1:38">
      <c r="A20" s="297">
        <f t="shared" si="4"/>
        <v>0</v>
      </c>
      <c r="B20" s="33"/>
      <c r="C20" s="33"/>
      <c r="D20" s="37"/>
      <c r="E20" s="33"/>
      <c r="F20" s="299"/>
      <c r="G20" s="299"/>
      <c r="H20" s="300" t="str">
        <f t="shared" si="2"/>
        <v/>
      </c>
      <c r="I20" s="34"/>
      <c r="J20" s="35"/>
      <c r="K20" s="301">
        <v>0</v>
      </c>
      <c r="L20" s="35"/>
      <c r="M20" s="35"/>
      <c r="N20" s="36">
        <f t="shared" si="3"/>
        <v>0</v>
      </c>
      <c r="O20" s="34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4"/>
      <c r="AB20" s="34"/>
      <c r="AC20" s="33"/>
      <c r="AD20" s="33"/>
      <c r="AE20" s="33"/>
      <c r="AF20" s="33"/>
      <c r="AG20" s="33"/>
      <c r="AH20" s="33"/>
      <c r="AI20" s="33"/>
      <c r="AJ20" s="33"/>
      <c r="AK20" s="302">
        <f t="shared" si="0"/>
        <v>0</v>
      </c>
      <c r="AL20" t="str">
        <f t="shared" si="1"/>
        <v xml:space="preserve"> </v>
      </c>
    </row>
    <row r="21" spans="1:38">
      <c r="A21" s="297">
        <f t="shared" si="4"/>
        <v>0</v>
      </c>
      <c r="B21" s="33"/>
      <c r="C21" s="33"/>
      <c r="D21" s="37"/>
      <c r="E21" s="33"/>
      <c r="F21" s="299"/>
      <c r="G21" s="299"/>
      <c r="H21" s="300" t="str">
        <f t="shared" si="2"/>
        <v/>
      </c>
      <c r="I21" s="34"/>
      <c r="J21" s="35"/>
      <c r="K21" s="301">
        <v>0</v>
      </c>
      <c r="L21" s="35"/>
      <c r="M21" s="35"/>
      <c r="N21" s="36">
        <f t="shared" si="3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33"/>
      <c r="AF21" s="33"/>
      <c r="AG21" s="33"/>
      <c r="AH21" s="33"/>
      <c r="AI21" s="33"/>
      <c r="AJ21" s="33"/>
      <c r="AK21" s="302">
        <f t="shared" si="0"/>
        <v>0</v>
      </c>
      <c r="AL21" t="str">
        <f t="shared" si="1"/>
        <v xml:space="preserve"> </v>
      </c>
    </row>
    <row r="22" spans="1:38">
      <c r="A22" s="297">
        <f t="shared" si="4"/>
        <v>0</v>
      </c>
      <c r="B22" s="33"/>
      <c r="C22" s="33"/>
      <c r="D22" s="37"/>
      <c r="E22" s="33"/>
      <c r="F22" s="299"/>
      <c r="G22" s="299"/>
      <c r="H22" s="300" t="str">
        <f t="shared" si="2"/>
        <v/>
      </c>
      <c r="I22" s="34"/>
      <c r="J22" s="35"/>
      <c r="K22" s="301">
        <v>0</v>
      </c>
      <c r="L22" s="35"/>
      <c r="M22" s="35"/>
      <c r="N22" s="36">
        <f t="shared" si="3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33"/>
      <c r="AF22" s="33"/>
      <c r="AG22" s="33"/>
      <c r="AH22" s="33"/>
      <c r="AI22" s="33"/>
      <c r="AJ22" s="33"/>
      <c r="AK22" s="302">
        <f t="shared" si="0"/>
        <v>0</v>
      </c>
      <c r="AL22" t="str">
        <f t="shared" si="1"/>
        <v xml:space="preserve"> </v>
      </c>
    </row>
    <row r="23" spans="1:38">
      <c r="A23" s="297">
        <f t="shared" si="4"/>
        <v>0</v>
      </c>
      <c r="B23" s="33"/>
      <c r="C23" s="33"/>
      <c r="D23" s="37"/>
      <c r="E23" s="33"/>
      <c r="F23" s="299"/>
      <c r="G23" s="299"/>
      <c r="H23" s="300" t="str">
        <f t="shared" si="2"/>
        <v/>
      </c>
      <c r="I23" s="34"/>
      <c r="J23" s="35"/>
      <c r="K23" s="301">
        <v>0</v>
      </c>
      <c r="L23" s="35"/>
      <c r="M23" s="35"/>
      <c r="N23" s="36">
        <f t="shared" si="3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33"/>
      <c r="AF23" s="33"/>
      <c r="AG23" s="33"/>
      <c r="AH23" s="33"/>
      <c r="AI23" s="33"/>
      <c r="AJ23" s="33"/>
      <c r="AK23" s="302">
        <f t="shared" si="0"/>
        <v>0</v>
      </c>
      <c r="AL23" t="str">
        <f t="shared" si="1"/>
        <v xml:space="preserve"> </v>
      </c>
    </row>
    <row r="24" spans="1:38">
      <c r="A24" s="297">
        <f t="shared" si="4"/>
        <v>0</v>
      </c>
      <c r="B24" s="33"/>
      <c r="C24" s="33"/>
      <c r="D24" s="37"/>
      <c r="E24" s="33"/>
      <c r="F24" s="299"/>
      <c r="G24" s="299"/>
      <c r="H24" s="300" t="str">
        <f t="shared" si="2"/>
        <v/>
      </c>
      <c r="I24" s="34"/>
      <c r="J24" s="35"/>
      <c r="K24" s="301">
        <v>0</v>
      </c>
      <c r="L24" s="35"/>
      <c r="M24" s="35"/>
      <c r="N24" s="36">
        <f t="shared" si="3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3"/>
      <c r="AD24" s="33"/>
      <c r="AE24" s="33"/>
      <c r="AF24" s="33"/>
      <c r="AG24" s="33"/>
      <c r="AH24" s="33"/>
      <c r="AI24" s="33"/>
      <c r="AJ24" s="33"/>
      <c r="AK24" s="302">
        <f t="shared" si="0"/>
        <v>0</v>
      </c>
      <c r="AL24" t="str">
        <f t="shared" si="1"/>
        <v xml:space="preserve"> </v>
      </c>
    </row>
    <row r="25" spans="1:38">
      <c r="A25" s="297">
        <f t="shared" si="4"/>
        <v>0</v>
      </c>
      <c r="B25" s="33"/>
      <c r="C25" s="33"/>
      <c r="D25" s="37"/>
      <c r="E25" s="33"/>
      <c r="F25" s="299"/>
      <c r="G25" s="299"/>
      <c r="H25" s="300" t="str">
        <f t="shared" si="2"/>
        <v/>
      </c>
      <c r="I25" s="34"/>
      <c r="J25" s="35"/>
      <c r="K25" s="301">
        <v>0</v>
      </c>
      <c r="L25" s="35"/>
      <c r="M25" s="35"/>
      <c r="N25" s="36">
        <f t="shared" si="3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3"/>
      <c r="AD25" s="33"/>
      <c r="AE25" s="33"/>
      <c r="AF25" s="33"/>
      <c r="AG25" s="33"/>
      <c r="AH25" s="33"/>
      <c r="AI25" s="33"/>
      <c r="AJ25" s="33"/>
      <c r="AK25" s="302">
        <f t="shared" si="0"/>
        <v>0</v>
      </c>
      <c r="AL25" t="str">
        <f t="shared" si="1"/>
        <v xml:space="preserve"> </v>
      </c>
    </row>
    <row r="26" spans="1:38">
      <c r="A26" s="297">
        <f t="shared" si="4"/>
        <v>0</v>
      </c>
      <c r="B26" s="33"/>
      <c r="C26" s="33"/>
      <c r="D26" s="37"/>
      <c r="E26" s="33"/>
      <c r="F26" s="299"/>
      <c r="G26" s="299"/>
      <c r="H26" s="300" t="str">
        <f t="shared" si="2"/>
        <v/>
      </c>
      <c r="I26" s="34"/>
      <c r="J26" s="35"/>
      <c r="K26" s="301">
        <v>0</v>
      </c>
      <c r="L26" s="35"/>
      <c r="M26" s="35"/>
      <c r="N26" s="36">
        <f t="shared" si="3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3"/>
      <c r="AD26" s="33"/>
      <c r="AE26" s="33"/>
      <c r="AF26" s="33"/>
      <c r="AG26" s="33"/>
      <c r="AH26" s="33"/>
      <c r="AI26" s="33"/>
      <c r="AJ26" s="33"/>
      <c r="AK26" s="302">
        <f t="shared" si="0"/>
        <v>0</v>
      </c>
      <c r="AL26" t="str">
        <f t="shared" si="1"/>
        <v xml:space="preserve"> </v>
      </c>
    </row>
    <row r="27" spans="1:38" ht="14.25" customHeight="1">
      <c r="A27" s="297">
        <f t="shared" si="4"/>
        <v>0</v>
      </c>
      <c r="B27" s="33"/>
      <c r="C27" s="33"/>
      <c r="D27" s="37"/>
      <c r="E27" s="33"/>
      <c r="F27" s="299"/>
      <c r="G27" s="299"/>
      <c r="H27" s="300" t="str">
        <f t="shared" si="2"/>
        <v/>
      </c>
      <c r="I27" s="34"/>
      <c r="J27" s="35"/>
      <c r="K27" s="301">
        <v>0</v>
      </c>
      <c r="L27" s="35"/>
      <c r="M27" s="35"/>
      <c r="N27" s="36">
        <f t="shared" si="3"/>
        <v>0</v>
      </c>
      <c r="O27" s="3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4"/>
      <c r="AB27" s="34"/>
      <c r="AC27" s="33"/>
      <c r="AD27" s="33"/>
      <c r="AE27" s="33"/>
      <c r="AF27" s="33"/>
      <c r="AG27" s="33"/>
      <c r="AH27" s="33"/>
      <c r="AI27" s="33"/>
      <c r="AJ27" s="33"/>
      <c r="AK27" s="302">
        <f t="shared" si="0"/>
        <v>0</v>
      </c>
      <c r="AL27" t="str">
        <f t="shared" si="1"/>
        <v xml:space="preserve"> </v>
      </c>
    </row>
    <row r="28" spans="1:38">
      <c r="A28" s="297">
        <f t="shared" si="4"/>
        <v>0</v>
      </c>
      <c r="B28" s="33"/>
      <c r="C28" s="33"/>
      <c r="D28" s="37"/>
      <c r="E28" s="33"/>
      <c r="F28" s="299"/>
      <c r="G28" s="299"/>
      <c r="H28" s="300" t="str">
        <f t="shared" si="2"/>
        <v/>
      </c>
      <c r="I28" s="34"/>
      <c r="J28" s="35"/>
      <c r="K28" s="301">
        <v>0</v>
      </c>
      <c r="L28" s="35"/>
      <c r="M28" s="35"/>
      <c r="N28" s="36">
        <f t="shared" si="3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3"/>
      <c r="AD28" s="33"/>
      <c r="AE28" s="33"/>
      <c r="AF28" s="33"/>
      <c r="AG28" s="33"/>
      <c r="AH28" s="33"/>
      <c r="AI28" s="33"/>
      <c r="AJ28" s="33"/>
      <c r="AK28" s="302">
        <f t="shared" si="0"/>
        <v>0</v>
      </c>
      <c r="AL28" t="str">
        <f t="shared" si="1"/>
        <v xml:space="preserve"> </v>
      </c>
    </row>
    <row r="29" spans="1:38">
      <c r="A29" s="297">
        <f t="shared" si="4"/>
        <v>0</v>
      </c>
      <c r="B29" s="33"/>
      <c r="C29" s="33"/>
      <c r="D29" s="37"/>
      <c r="E29" s="33"/>
      <c r="F29" s="299"/>
      <c r="G29" s="299"/>
      <c r="H29" s="300" t="str">
        <f t="shared" si="2"/>
        <v/>
      </c>
      <c r="I29" s="34"/>
      <c r="J29" s="35"/>
      <c r="K29" s="301">
        <v>0</v>
      </c>
      <c r="L29" s="35"/>
      <c r="M29" s="35"/>
      <c r="N29" s="36">
        <f t="shared" si="3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3"/>
      <c r="AD29" s="33"/>
      <c r="AE29" s="33"/>
      <c r="AF29" s="33"/>
      <c r="AG29" s="33"/>
      <c r="AH29" s="33"/>
      <c r="AI29" s="33"/>
      <c r="AJ29" s="33"/>
      <c r="AK29" s="302">
        <f t="shared" si="0"/>
        <v>0</v>
      </c>
      <c r="AL29" t="str">
        <f t="shared" si="1"/>
        <v xml:space="preserve"> </v>
      </c>
    </row>
    <row r="30" spans="1:38">
      <c r="A30" s="297">
        <f t="shared" si="4"/>
        <v>0</v>
      </c>
      <c r="B30" s="33"/>
      <c r="C30" s="33"/>
      <c r="D30" s="37"/>
      <c r="E30" s="33"/>
      <c r="F30" s="299"/>
      <c r="G30" s="299"/>
      <c r="H30" s="300" t="str">
        <f t="shared" si="2"/>
        <v/>
      </c>
      <c r="I30" s="34"/>
      <c r="J30" s="35"/>
      <c r="K30" s="301">
        <v>0</v>
      </c>
      <c r="L30" s="35"/>
      <c r="M30" s="35"/>
      <c r="N30" s="36">
        <f t="shared" si="3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3"/>
      <c r="AD30" s="33"/>
      <c r="AE30" s="33"/>
      <c r="AF30" s="33"/>
      <c r="AG30" s="33"/>
      <c r="AH30" s="33"/>
      <c r="AI30" s="33"/>
      <c r="AJ30" s="33"/>
      <c r="AK30" s="302">
        <f t="shared" si="0"/>
        <v>0</v>
      </c>
      <c r="AL30" t="str">
        <f t="shared" si="1"/>
        <v xml:space="preserve"> </v>
      </c>
    </row>
    <row r="31" spans="1:38">
      <c r="A31" s="297">
        <f t="shared" si="4"/>
        <v>0</v>
      </c>
      <c r="B31" s="33"/>
      <c r="C31" s="33"/>
      <c r="D31" s="37"/>
      <c r="E31" s="33"/>
      <c r="F31" s="299"/>
      <c r="G31" s="299"/>
      <c r="H31" s="300" t="str">
        <f t="shared" si="2"/>
        <v/>
      </c>
      <c r="I31" s="34"/>
      <c r="J31" s="35"/>
      <c r="K31" s="301">
        <v>0</v>
      </c>
      <c r="L31" s="35"/>
      <c r="M31" s="35"/>
      <c r="N31" s="36">
        <f t="shared" si="3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3"/>
      <c r="AD31" s="33"/>
      <c r="AE31" s="33"/>
      <c r="AF31" s="33"/>
      <c r="AG31" s="33"/>
      <c r="AH31" s="33"/>
      <c r="AI31" s="33"/>
      <c r="AJ31" s="33"/>
      <c r="AK31" s="302">
        <f t="shared" si="0"/>
        <v>0</v>
      </c>
      <c r="AL31" t="str">
        <f t="shared" si="1"/>
        <v xml:space="preserve"> </v>
      </c>
    </row>
    <row r="32" spans="1:38">
      <c r="A32" s="297">
        <f t="shared" si="4"/>
        <v>0</v>
      </c>
      <c r="B32" s="33"/>
      <c r="C32" s="33"/>
      <c r="D32" s="37"/>
      <c r="E32" s="33"/>
      <c r="F32" s="299"/>
      <c r="G32" s="299"/>
      <c r="H32" s="300" t="str">
        <f t="shared" si="2"/>
        <v/>
      </c>
      <c r="I32" s="34"/>
      <c r="J32" s="35"/>
      <c r="K32" s="301">
        <v>0</v>
      </c>
      <c r="L32" s="35"/>
      <c r="M32" s="35"/>
      <c r="N32" s="36">
        <f>IF(M32&gt;0,IF(K32&gt;0,K32,(M32/I32)),0)</f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3"/>
      <c r="AD32" s="33"/>
      <c r="AE32" s="33"/>
      <c r="AF32" s="33"/>
      <c r="AG32" s="33"/>
      <c r="AH32" s="33"/>
      <c r="AI32" s="33"/>
      <c r="AJ32" s="33"/>
      <c r="AK32" s="302">
        <f t="shared" si="0"/>
        <v>0</v>
      </c>
      <c r="AL32" t="str">
        <f t="shared" si="1"/>
        <v xml:space="preserve"> </v>
      </c>
    </row>
    <row r="33" spans="1:38">
      <c r="A33" s="297">
        <f t="shared" si="4"/>
        <v>0</v>
      </c>
      <c r="B33" s="33"/>
      <c r="C33" s="33"/>
      <c r="D33" s="37"/>
      <c r="E33" s="33"/>
      <c r="F33" s="299"/>
      <c r="G33" s="299"/>
      <c r="H33" s="300" t="str">
        <f t="shared" si="2"/>
        <v/>
      </c>
      <c r="I33" s="34"/>
      <c r="J33" s="35"/>
      <c r="K33" s="301">
        <v>0</v>
      </c>
      <c r="L33" s="35"/>
      <c r="M33" s="35"/>
      <c r="N33" s="36">
        <f t="shared" si="3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3"/>
      <c r="AD33" s="33"/>
      <c r="AE33" s="33"/>
      <c r="AF33" s="33"/>
      <c r="AG33" s="33"/>
      <c r="AH33" s="33"/>
      <c r="AI33" s="33"/>
      <c r="AJ33" s="33"/>
      <c r="AK33" s="302">
        <f t="shared" si="0"/>
        <v>0</v>
      </c>
      <c r="AL33" t="str">
        <f t="shared" si="1"/>
        <v xml:space="preserve"> </v>
      </c>
    </row>
    <row r="34" spans="1:38">
      <c r="A34" s="297">
        <f t="shared" si="4"/>
        <v>0</v>
      </c>
      <c r="B34" s="33"/>
      <c r="C34" s="33"/>
      <c r="D34" s="37"/>
      <c r="E34" s="33"/>
      <c r="F34" s="299"/>
      <c r="G34" s="299"/>
      <c r="H34" s="300" t="str">
        <f t="shared" si="2"/>
        <v/>
      </c>
      <c r="I34" s="34"/>
      <c r="J34" s="35"/>
      <c r="K34" s="301">
        <v>0</v>
      </c>
      <c r="L34" s="35"/>
      <c r="M34" s="35"/>
      <c r="N34" s="36">
        <f t="shared" si="3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3"/>
      <c r="AD34" s="33"/>
      <c r="AE34" s="33"/>
      <c r="AF34" s="33"/>
      <c r="AG34" s="33"/>
      <c r="AH34" s="33"/>
      <c r="AI34" s="33"/>
      <c r="AJ34" s="33"/>
      <c r="AK34" s="302">
        <f t="shared" si="0"/>
        <v>0</v>
      </c>
      <c r="AL34" t="str">
        <f t="shared" si="1"/>
        <v xml:space="preserve"> </v>
      </c>
    </row>
    <row r="35" spans="1:38">
      <c r="A35" s="297">
        <f t="shared" si="4"/>
        <v>0</v>
      </c>
      <c r="B35" s="33"/>
      <c r="C35" s="33"/>
      <c r="D35" s="37"/>
      <c r="E35" s="33"/>
      <c r="F35" s="299"/>
      <c r="G35" s="299"/>
      <c r="H35" s="300" t="str">
        <f t="shared" si="2"/>
        <v/>
      </c>
      <c r="I35" s="34"/>
      <c r="J35" s="35"/>
      <c r="K35" s="301">
        <v>0</v>
      </c>
      <c r="L35" s="35"/>
      <c r="M35" s="35"/>
      <c r="N35" s="36">
        <f t="shared" si="3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3"/>
      <c r="AD35" s="33"/>
      <c r="AE35" s="33"/>
      <c r="AF35" s="33"/>
      <c r="AG35" s="33"/>
      <c r="AH35" s="33"/>
      <c r="AI35" s="33"/>
      <c r="AJ35" s="33"/>
      <c r="AK35" s="302">
        <f t="shared" si="0"/>
        <v>0</v>
      </c>
      <c r="AL35" t="str">
        <f t="shared" si="1"/>
        <v xml:space="preserve"> </v>
      </c>
    </row>
    <row r="36" spans="1:38">
      <c r="A36" s="297">
        <f t="shared" si="4"/>
        <v>0</v>
      </c>
      <c r="B36" s="33"/>
      <c r="C36" s="33"/>
      <c r="D36" s="37"/>
      <c r="E36" s="33"/>
      <c r="F36" s="299"/>
      <c r="G36" s="299"/>
      <c r="H36" s="300" t="str">
        <f t="shared" si="2"/>
        <v/>
      </c>
      <c r="I36" s="34"/>
      <c r="J36" s="35"/>
      <c r="K36" s="301">
        <v>0</v>
      </c>
      <c r="L36" s="35"/>
      <c r="M36" s="35"/>
      <c r="N36" s="36">
        <f t="shared" si="3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3"/>
      <c r="AD36" s="33"/>
      <c r="AE36" s="33"/>
      <c r="AF36" s="33"/>
      <c r="AG36" s="33"/>
      <c r="AH36" s="33"/>
      <c r="AI36" s="33"/>
      <c r="AJ36" s="33"/>
      <c r="AK36" s="302">
        <f t="shared" si="0"/>
        <v>0</v>
      </c>
      <c r="AL36" t="str">
        <f t="shared" si="1"/>
        <v xml:space="preserve"> </v>
      </c>
    </row>
    <row r="37" spans="1:38">
      <c r="A37" s="297">
        <f t="shared" si="4"/>
        <v>0</v>
      </c>
      <c r="B37" s="33"/>
      <c r="C37" s="33"/>
      <c r="D37" s="37"/>
      <c r="E37" s="33"/>
      <c r="F37" s="299"/>
      <c r="G37" s="299"/>
      <c r="H37" s="300" t="str">
        <f t="shared" si="2"/>
        <v/>
      </c>
      <c r="I37" s="34"/>
      <c r="J37" s="35"/>
      <c r="K37" s="301">
        <v>0</v>
      </c>
      <c r="L37" s="35"/>
      <c r="M37" s="35"/>
      <c r="N37" s="36">
        <f t="shared" si="3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3"/>
      <c r="AD37" s="33"/>
      <c r="AE37" s="33"/>
      <c r="AF37" s="33"/>
      <c r="AG37" s="33"/>
      <c r="AH37" s="33"/>
      <c r="AI37" s="33"/>
      <c r="AJ37" s="33"/>
      <c r="AK37" s="302">
        <f t="shared" si="0"/>
        <v>0</v>
      </c>
      <c r="AL37" t="str">
        <f t="shared" si="1"/>
        <v xml:space="preserve"> </v>
      </c>
    </row>
    <row r="38" spans="1:38">
      <c r="A38" s="297">
        <f t="shared" si="4"/>
        <v>0</v>
      </c>
      <c r="B38" s="33"/>
      <c r="C38" s="33"/>
      <c r="D38" s="37"/>
      <c r="E38" s="33"/>
      <c r="F38" s="299"/>
      <c r="G38" s="299"/>
      <c r="H38" s="300" t="str">
        <f t="shared" si="2"/>
        <v/>
      </c>
      <c r="I38" s="34"/>
      <c r="J38" s="35"/>
      <c r="K38" s="301">
        <v>0</v>
      </c>
      <c r="L38" s="35"/>
      <c r="M38" s="35"/>
      <c r="N38" s="36">
        <f t="shared" si="3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3"/>
      <c r="AD38" s="33"/>
      <c r="AE38" s="33"/>
      <c r="AF38" s="33"/>
      <c r="AG38" s="33"/>
      <c r="AH38" s="33"/>
      <c r="AI38" s="33"/>
      <c r="AJ38" s="33"/>
      <c r="AK38" s="302">
        <f t="shared" si="0"/>
        <v>0</v>
      </c>
      <c r="AL38" t="str">
        <f t="shared" si="1"/>
        <v xml:space="preserve"> </v>
      </c>
    </row>
    <row r="39" spans="1:38">
      <c r="A39" s="297">
        <f t="shared" si="4"/>
        <v>0</v>
      </c>
      <c r="B39" s="33"/>
      <c r="C39" s="33"/>
      <c r="D39" s="37"/>
      <c r="E39" s="33"/>
      <c r="F39" s="299"/>
      <c r="G39" s="299"/>
      <c r="H39" s="300" t="str">
        <f t="shared" si="2"/>
        <v/>
      </c>
      <c r="I39" s="34"/>
      <c r="J39" s="35"/>
      <c r="K39" s="301">
        <v>0</v>
      </c>
      <c r="L39" s="35"/>
      <c r="M39" s="35"/>
      <c r="N39" s="36">
        <f t="shared" si="3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3"/>
      <c r="AD39" s="33"/>
      <c r="AE39" s="33"/>
      <c r="AF39" s="33"/>
      <c r="AG39" s="33"/>
      <c r="AH39" s="33"/>
      <c r="AI39" s="33"/>
      <c r="AJ39" s="33"/>
      <c r="AK39" s="302">
        <f t="shared" si="0"/>
        <v>0</v>
      </c>
      <c r="AL39" t="str">
        <f t="shared" si="1"/>
        <v xml:space="preserve"> </v>
      </c>
    </row>
    <row r="40" spans="1:38">
      <c r="A40" s="297">
        <f t="shared" si="4"/>
        <v>0</v>
      </c>
      <c r="B40" s="33"/>
      <c r="C40" s="33"/>
      <c r="D40" s="37"/>
      <c r="E40" s="33"/>
      <c r="F40" s="299"/>
      <c r="G40" s="299"/>
      <c r="H40" s="300" t="str">
        <f t="shared" si="2"/>
        <v/>
      </c>
      <c r="I40" s="34"/>
      <c r="J40" s="35"/>
      <c r="K40" s="301">
        <v>0</v>
      </c>
      <c r="L40" s="35"/>
      <c r="M40" s="35"/>
      <c r="N40" s="36">
        <f t="shared" si="3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3"/>
      <c r="AD40" s="33"/>
      <c r="AE40" s="33"/>
      <c r="AF40" s="33"/>
      <c r="AG40" s="33"/>
      <c r="AH40" s="33"/>
      <c r="AI40" s="33"/>
      <c r="AJ40" s="33"/>
      <c r="AK40" s="302">
        <f t="shared" si="0"/>
        <v>0</v>
      </c>
      <c r="AL40" t="str">
        <f t="shared" si="1"/>
        <v xml:space="preserve"> </v>
      </c>
    </row>
    <row r="41" spans="1:38">
      <c r="A41" s="297">
        <f t="shared" si="4"/>
        <v>0</v>
      </c>
      <c r="B41" s="33"/>
      <c r="C41" s="33"/>
      <c r="D41" s="37"/>
      <c r="E41" s="33"/>
      <c r="F41" s="299"/>
      <c r="G41" s="299"/>
      <c r="H41" s="300" t="str">
        <f t="shared" si="2"/>
        <v/>
      </c>
      <c r="I41" s="34"/>
      <c r="J41" s="35"/>
      <c r="K41" s="301">
        <v>0</v>
      </c>
      <c r="L41" s="35"/>
      <c r="M41" s="35"/>
      <c r="N41" s="36">
        <f t="shared" si="3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3"/>
      <c r="AD41" s="33"/>
      <c r="AE41" s="33"/>
      <c r="AF41" s="33"/>
      <c r="AG41" s="33"/>
      <c r="AH41" s="33"/>
      <c r="AI41" s="33"/>
      <c r="AJ41" s="33"/>
      <c r="AK41" s="302">
        <f t="shared" si="0"/>
        <v>0</v>
      </c>
      <c r="AL41" t="str">
        <f t="shared" si="1"/>
        <v xml:space="preserve"> </v>
      </c>
    </row>
    <row r="42" spans="1:38">
      <c r="A42" s="297">
        <f t="shared" si="4"/>
        <v>0</v>
      </c>
      <c r="B42" s="33"/>
      <c r="C42" s="33"/>
      <c r="D42" s="37"/>
      <c r="E42" s="33"/>
      <c r="F42" s="299"/>
      <c r="G42" s="299"/>
      <c r="H42" s="300" t="str">
        <f t="shared" si="2"/>
        <v/>
      </c>
      <c r="I42" s="34"/>
      <c r="J42" s="35"/>
      <c r="K42" s="301">
        <v>0</v>
      </c>
      <c r="L42" s="35"/>
      <c r="M42" s="35"/>
      <c r="N42" s="36">
        <f t="shared" si="3"/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3"/>
      <c r="AD42" s="33"/>
      <c r="AE42" s="33"/>
      <c r="AF42" s="33"/>
      <c r="AG42" s="33"/>
      <c r="AH42" s="33"/>
      <c r="AI42" s="33"/>
      <c r="AJ42" s="33"/>
      <c r="AK42" s="302">
        <f t="shared" si="0"/>
        <v>0</v>
      </c>
      <c r="AL42" t="str">
        <f t="shared" si="1"/>
        <v xml:space="preserve"> </v>
      </c>
    </row>
    <row r="43" spans="1:38">
      <c r="A43" s="297">
        <f t="shared" si="4"/>
        <v>0</v>
      </c>
      <c r="B43" s="33"/>
      <c r="C43" s="33"/>
      <c r="D43" s="37"/>
      <c r="E43" s="33"/>
      <c r="F43" s="299"/>
      <c r="G43" s="299"/>
      <c r="H43" s="300" t="str">
        <f t="shared" si="2"/>
        <v/>
      </c>
      <c r="I43" s="34"/>
      <c r="J43" s="35"/>
      <c r="K43" s="301">
        <v>0</v>
      </c>
      <c r="L43" s="35"/>
      <c r="M43" s="35"/>
      <c r="N43" s="36">
        <f t="shared" si="3"/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3"/>
      <c r="AD43" s="33"/>
      <c r="AE43" s="33"/>
      <c r="AF43" s="33"/>
      <c r="AG43" s="33"/>
      <c r="AH43" s="33"/>
      <c r="AI43" s="33"/>
      <c r="AJ43" s="33"/>
      <c r="AK43" s="302">
        <f t="shared" si="0"/>
        <v>0</v>
      </c>
      <c r="AL43" t="str">
        <f t="shared" si="1"/>
        <v xml:space="preserve"> </v>
      </c>
    </row>
    <row r="44" spans="1:38">
      <c r="A44" s="297">
        <f t="shared" si="4"/>
        <v>0</v>
      </c>
      <c r="B44" s="33"/>
      <c r="C44" s="33"/>
      <c r="D44" s="37"/>
      <c r="E44" s="33"/>
      <c r="F44" s="299"/>
      <c r="G44" s="299"/>
      <c r="H44" s="300" t="str">
        <f t="shared" si="2"/>
        <v/>
      </c>
      <c r="I44" s="34"/>
      <c r="J44" s="35"/>
      <c r="K44" s="301">
        <v>0</v>
      </c>
      <c r="L44" s="35"/>
      <c r="M44" s="35"/>
      <c r="N44" s="36">
        <f t="shared" si="3"/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3"/>
      <c r="AD44" s="33"/>
      <c r="AE44" s="33"/>
      <c r="AF44" s="33"/>
      <c r="AG44" s="33"/>
      <c r="AH44" s="33"/>
      <c r="AI44" s="33"/>
      <c r="AJ44" s="33"/>
      <c r="AK44" s="302">
        <f t="shared" si="0"/>
        <v>0</v>
      </c>
      <c r="AL44" t="str">
        <f t="shared" si="1"/>
        <v xml:space="preserve"> </v>
      </c>
    </row>
    <row r="45" spans="1:38">
      <c r="A45" s="297">
        <f t="shared" si="4"/>
        <v>0</v>
      </c>
      <c r="B45" s="33"/>
      <c r="C45" s="33"/>
      <c r="D45" s="37"/>
      <c r="E45" s="33"/>
      <c r="F45" s="299"/>
      <c r="G45" s="299"/>
      <c r="H45" s="300" t="str">
        <f t="shared" si="2"/>
        <v/>
      </c>
      <c r="I45" s="34"/>
      <c r="J45" s="35"/>
      <c r="K45" s="301">
        <v>0</v>
      </c>
      <c r="L45" s="35"/>
      <c r="M45" s="35"/>
      <c r="N45" s="36">
        <f t="shared" si="3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3"/>
      <c r="AD45" s="33"/>
      <c r="AE45" s="33"/>
      <c r="AF45" s="33"/>
      <c r="AG45" s="33"/>
      <c r="AH45" s="33"/>
      <c r="AI45" s="33"/>
      <c r="AJ45" s="33"/>
      <c r="AK45" s="302">
        <f t="shared" si="0"/>
        <v>0</v>
      </c>
      <c r="AL45" t="str">
        <f t="shared" si="1"/>
        <v xml:space="preserve"> </v>
      </c>
    </row>
    <row r="46" spans="1:38">
      <c r="A46" s="297">
        <f t="shared" si="4"/>
        <v>0</v>
      </c>
      <c r="B46" s="33"/>
      <c r="C46" s="33"/>
      <c r="D46" s="37"/>
      <c r="E46" s="33"/>
      <c r="F46" s="299"/>
      <c r="G46" s="299"/>
      <c r="H46" s="300" t="str">
        <f t="shared" si="2"/>
        <v/>
      </c>
      <c r="I46" s="34"/>
      <c r="J46" s="35"/>
      <c r="K46" s="301">
        <v>0</v>
      </c>
      <c r="L46" s="35"/>
      <c r="M46" s="35"/>
      <c r="N46" s="36">
        <f t="shared" si="3"/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3"/>
      <c r="AD46" s="33"/>
      <c r="AE46" s="33"/>
      <c r="AF46" s="33"/>
      <c r="AG46" s="33"/>
      <c r="AH46" s="33"/>
      <c r="AI46" s="33"/>
      <c r="AJ46" s="33"/>
      <c r="AK46" s="302">
        <f t="shared" si="0"/>
        <v>0</v>
      </c>
      <c r="AL46" t="str">
        <f t="shared" si="1"/>
        <v xml:space="preserve"> </v>
      </c>
    </row>
    <row r="47" spans="1:38">
      <c r="A47" s="297">
        <f t="shared" si="4"/>
        <v>0</v>
      </c>
      <c r="B47" s="33"/>
      <c r="C47" s="33"/>
      <c r="D47" s="37"/>
      <c r="E47" s="33"/>
      <c r="F47" s="299"/>
      <c r="G47" s="299"/>
      <c r="H47" s="300" t="str">
        <f t="shared" si="2"/>
        <v/>
      </c>
      <c r="I47" s="34"/>
      <c r="J47" s="35"/>
      <c r="K47" s="301">
        <v>0</v>
      </c>
      <c r="L47" s="35"/>
      <c r="M47" s="35"/>
      <c r="N47" s="36">
        <f>IF(M47&gt;0,IF(K47&gt;0,K47,(M47/I47)),0)</f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3"/>
      <c r="AD47" s="33"/>
      <c r="AE47" s="33"/>
      <c r="AF47" s="33"/>
      <c r="AG47" s="33"/>
      <c r="AH47" s="33"/>
      <c r="AI47" s="33"/>
      <c r="AJ47" s="33"/>
      <c r="AK47" s="302">
        <f t="shared" si="0"/>
        <v>0</v>
      </c>
      <c r="AL47" t="str">
        <f t="shared" si="1"/>
        <v xml:space="preserve"> </v>
      </c>
    </row>
    <row r="48" spans="1:38">
      <c r="A48" s="297">
        <f t="shared" si="4"/>
        <v>0</v>
      </c>
      <c r="B48" s="33"/>
      <c r="C48" s="33"/>
      <c r="D48" s="37"/>
      <c r="E48" s="33"/>
      <c r="F48" s="299"/>
      <c r="G48" s="299"/>
      <c r="H48" s="300" t="str">
        <f t="shared" si="2"/>
        <v/>
      </c>
      <c r="I48" s="34"/>
      <c r="J48" s="35"/>
      <c r="K48" s="301">
        <v>0</v>
      </c>
      <c r="L48" s="35"/>
      <c r="M48" s="35"/>
      <c r="N48" s="36">
        <f t="shared" si="3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3"/>
      <c r="AD48" s="33"/>
      <c r="AE48" s="33"/>
      <c r="AF48" s="33"/>
      <c r="AG48" s="33"/>
      <c r="AH48" s="33"/>
      <c r="AI48" s="33"/>
      <c r="AJ48" s="33"/>
      <c r="AK48" s="302">
        <f t="shared" si="0"/>
        <v>0</v>
      </c>
      <c r="AL48" t="str">
        <f t="shared" si="1"/>
        <v xml:space="preserve"> </v>
      </c>
    </row>
    <row r="49" spans="1:38">
      <c r="A49" s="297">
        <f t="shared" si="4"/>
        <v>0</v>
      </c>
      <c r="B49" s="33"/>
      <c r="C49" s="33"/>
      <c r="D49" s="37"/>
      <c r="E49" s="33"/>
      <c r="F49" s="299"/>
      <c r="G49" s="299"/>
      <c r="H49" s="300" t="str">
        <f t="shared" si="2"/>
        <v/>
      </c>
      <c r="I49" s="34"/>
      <c r="J49" s="35"/>
      <c r="K49" s="301">
        <v>0</v>
      </c>
      <c r="L49" s="35"/>
      <c r="M49" s="35"/>
      <c r="N49" s="36">
        <f t="shared" si="3"/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3"/>
      <c r="AD49" s="33"/>
      <c r="AE49" s="33"/>
      <c r="AF49" s="33"/>
      <c r="AG49" s="33"/>
      <c r="AH49" s="33"/>
      <c r="AI49" s="33"/>
      <c r="AJ49" s="33"/>
      <c r="AK49" s="302">
        <f t="shared" si="0"/>
        <v>0</v>
      </c>
      <c r="AL49" t="str">
        <f t="shared" si="1"/>
        <v xml:space="preserve"> </v>
      </c>
    </row>
    <row r="50" spans="1:38">
      <c r="A50" s="297">
        <f t="shared" si="4"/>
        <v>0</v>
      </c>
      <c r="B50" s="33"/>
      <c r="C50" s="33"/>
      <c r="D50" s="37"/>
      <c r="E50" s="33"/>
      <c r="F50" s="299"/>
      <c r="G50" s="299"/>
      <c r="H50" s="300" t="str">
        <f t="shared" si="2"/>
        <v/>
      </c>
      <c r="I50" s="34"/>
      <c r="J50" s="35"/>
      <c r="K50" s="301">
        <v>0</v>
      </c>
      <c r="L50" s="35"/>
      <c r="M50" s="35"/>
      <c r="N50" s="36">
        <f>IF(M50&gt;0,IF(K50&gt;0,K50,(M50/I50)),0)</f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3"/>
      <c r="AD50" s="33"/>
      <c r="AE50" s="33"/>
      <c r="AF50" s="33"/>
      <c r="AG50" s="33"/>
      <c r="AH50" s="33"/>
      <c r="AI50" s="33"/>
      <c r="AJ50" s="33"/>
      <c r="AK50" s="302">
        <f t="shared" si="0"/>
        <v>0</v>
      </c>
      <c r="AL50" t="str">
        <f t="shared" si="1"/>
        <v xml:space="preserve"> </v>
      </c>
    </row>
    <row r="51" spans="1:38">
      <c r="A51" s="303">
        <f>SUM(A8:A50)</f>
        <v>1</v>
      </c>
      <c r="B51" s="17"/>
      <c r="C51" s="17"/>
      <c r="D51" s="17"/>
      <c r="E51" s="17"/>
      <c r="F51" s="17"/>
      <c r="G51" s="17"/>
      <c r="H51" s="304">
        <f>SUM(H8:H50)</f>
        <v>0</v>
      </c>
      <c r="I51" s="304">
        <f>SUM(I8:I50)</f>
        <v>0</v>
      </c>
      <c r="J51" s="17"/>
      <c r="K51" s="17"/>
      <c r="L51" s="305">
        <f>SUM(L8:L50)</f>
        <v>0</v>
      </c>
      <c r="M51" s="306">
        <f>SUM(M8:M50)</f>
        <v>0</v>
      </c>
      <c r="N51" s="17"/>
      <c r="O51" s="304">
        <f t="shared" ref="O51:AC51" si="5">SUM(O8:O50)</f>
        <v>0</v>
      </c>
      <c r="P51" s="304">
        <f t="shared" si="5"/>
        <v>0</v>
      </c>
      <c r="Q51" s="304">
        <f t="shared" si="5"/>
        <v>0</v>
      </c>
      <c r="R51" s="304">
        <f t="shared" si="5"/>
        <v>0</v>
      </c>
      <c r="S51" s="304">
        <f t="shared" si="5"/>
        <v>0</v>
      </c>
      <c r="T51" s="304">
        <f t="shared" si="5"/>
        <v>0</v>
      </c>
      <c r="U51" s="304">
        <f t="shared" si="5"/>
        <v>0</v>
      </c>
      <c r="V51" s="304">
        <f t="shared" si="5"/>
        <v>0</v>
      </c>
      <c r="W51" s="304">
        <f t="shared" si="5"/>
        <v>0</v>
      </c>
      <c r="X51" s="304">
        <f t="shared" si="5"/>
        <v>0</v>
      </c>
      <c r="Y51" s="304">
        <f t="shared" si="5"/>
        <v>0</v>
      </c>
      <c r="Z51" s="304">
        <f t="shared" si="5"/>
        <v>0</v>
      </c>
      <c r="AA51" s="304">
        <f t="shared" si="5"/>
        <v>0</v>
      </c>
      <c r="AB51" s="304">
        <f t="shared" si="5"/>
        <v>0</v>
      </c>
      <c r="AC51" s="304">
        <f t="shared" si="5"/>
        <v>0</v>
      </c>
      <c r="AD51" s="304">
        <f>SUM(AD8:AD50)</f>
        <v>0</v>
      </c>
      <c r="AE51" s="304">
        <f>SUM(AE8:AE50)</f>
        <v>0</v>
      </c>
      <c r="AF51" s="304">
        <f>SUM(AF8:AF50)</f>
        <v>0</v>
      </c>
      <c r="AG51" s="304">
        <f t="shared" ref="AG51:AH51" si="6">SUM(AG8:AG50)</f>
        <v>0</v>
      </c>
      <c r="AH51" s="304">
        <f t="shared" si="6"/>
        <v>0</v>
      </c>
      <c r="AI51" s="304">
        <f>SUM(AI8:AI50)</f>
        <v>0</v>
      </c>
      <c r="AJ51" s="304">
        <f>SUM(AJ8:AJ50)</f>
        <v>0</v>
      </c>
      <c r="AK51" s="302">
        <f t="shared" si="0"/>
        <v>0</v>
      </c>
      <c r="AL51" t="str">
        <f t="shared" si="1"/>
        <v xml:space="preserve"> </v>
      </c>
    </row>
    <row r="52" spans="1:38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06">
        <f>M51+L51</f>
        <v>0</v>
      </c>
      <c r="N52" s="17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38" hidden="1">
      <c r="B53" s="17"/>
      <c r="C53" s="17"/>
      <c r="D53" s="17"/>
      <c r="E53" s="17"/>
      <c r="F53" s="17"/>
      <c r="G53" s="17"/>
      <c r="H53" s="307" t="s">
        <v>233</v>
      </c>
      <c r="I53" s="17"/>
      <c r="J53" s="41" t="s">
        <v>85</v>
      </c>
      <c r="K53" s="42" t="s">
        <v>86</v>
      </c>
      <c r="L53" s="17"/>
      <c r="M53" s="17"/>
      <c r="N53" s="17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38" hidden="1">
      <c r="A54" s="43"/>
      <c r="B54" s="42"/>
      <c r="C54" s="42"/>
      <c r="D54" s="42"/>
      <c r="E54" s="42"/>
      <c r="F54" s="42"/>
      <c r="G54" s="42"/>
      <c r="H54" s="308">
        <f>IF(L51&gt;0,(SUMIF(L8:L51,"&gt;0",L8:L51))/(COUNTIF(L8:L50,"&gt;0")),0)</f>
        <v>0</v>
      </c>
      <c r="I54" s="42"/>
      <c r="J54" s="44">
        <f>IF(A51&gt;0,(H51/A51),0)</f>
        <v>0</v>
      </c>
      <c r="K54" s="45">
        <f>AVERAGE(N8:N50)</f>
        <v>0</v>
      </c>
      <c r="L54" s="42"/>
      <c r="M54" s="42"/>
      <c r="N54" s="46" t="s">
        <v>87</v>
      </c>
      <c r="O54" s="47">
        <f>IF(O51&gt;0,(SUMIF(O8:O50,"&gt;0",$N8:$N50))/(COUNTIF(O8:O50,"&gt;0")),0)</f>
        <v>0</v>
      </c>
      <c r="P54" s="47">
        <f>IF(P51&gt;0,(SUMIF(P8:P50,"&gt;0",$N8:$N50))/(COUNTIF(P8:P50,"&gt;0")),0)</f>
        <v>0</v>
      </c>
      <c r="Q54" s="47">
        <f>IF(Q51&gt;0,(SUMIF(Q8:Q50,"&gt;0",$N8:$N50))/(COUNTIF(Q8:Q50,"&gt;0")),0)</f>
        <v>0</v>
      </c>
      <c r="R54" s="47">
        <f t="shared" ref="R54:AB54" si="7">IF(R51&gt;0,(SUMIF(R8:R50,"&gt;0",$N8:$N50))/(COUNTIF(R8:R50,"&gt;0")),0)</f>
        <v>0</v>
      </c>
      <c r="S54" s="47">
        <f t="shared" si="7"/>
        <v>0</v>
      </c>
      <c r="T54" s="47">
        <f t="shared" si="7"/>
        <v>0</v>
      </c>
      <c r="U54" s="47">
        <f t="shared" si="7"/>
        <v>0</v>
      </c>
      <c r="V54" s="47">
        <f t="shared" si="7"/>
        <v>0</v>
      </c>
      <c r="W54" s="47">
        <f t="shared" si="7"/>
        <v>0</v>
      </c>
      <c r="X54" s="47">
        <f t="shared" si="7"/>
        <v>0</v>
      </c>
      <c r="Y54" s="47">
        <f t="shared" si="7"/>
        <v>0</v>
      </c>
      <c r="Z54" s="47">
        <f t="shared" si="7"/>
        <v>0</v>
      </c>
      <c r="AA54" s="47">
        <f t="shared" si="7"/>
        <v>0</v>
      </c>
      <c r="AB54" s="47">
        <f t="shared" si="7"/>
        <v>0</v>
      </c>
      <c r="AC54" s="43"/>
      <c r="AD54" s="43"/>
    </row>
    <row r="55" spans="1:38" hidden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 t="s">
        <v>79</v>
      </c>
      <c r="O55" s="51">
        <f>IF(O51&gt;0, (SUMIF(O8:O50,"&gt;0",$A8:$A50)),0)</f>
        <v>0</v>
      </c>
      <c r="P55" s="51">
        <f>IF(P51&gt;0, (SUMIF(P8:P50,"&gt;0",$A8:$A50)),0)</f>
        <v>0</v>
      </c>
      <c r="Q55" s="51">
        <f>IF(Q51&gt;0, (SUMIF(Q8:Q50,"&gt;0",$A8:$A50)),0)</f>
        <v>0</v>
      </c>
      <c r="R55" s="51">
        <f t="shared" ref="R55:AB55" si="8">IF(R51&gt;0, (SUMIF(R8:R50,"&gt;0",$A8:$A50)),0)</f>
        <v>0</v>
      </c>
      <c r="S55" s="51">
        <f t="shared" si="8"/>
        <v>0</v>
      </c>
      <c r="T55" s="51">
        <f t="shared" si="8"/>
        <v>0</v>
      </c>
      <c r="U55" s="51">
        <f t="shared" si="8"/>
        <v>0</v>
      </c>
      <c r="V55" s="51">
        <f t="shared" si="8"/>
        <v>0</v>
      </c>
      <c r="W55" s="51">
        <f t="shared" si="8"/>
        <v>0</v>
      </c>
      <c r="X55" s="51">
        <f t="shared" si="8"/>
        <v>0</v>
      </c>
      <c r="Y55" s="51">
        <f t="shared" si="8"/>
        <v>0</v>
      </c>
      <c r="Z55" s="51">
        <f t="shared" si="8"/>
        <v>0</v>
      </c>
      <c r="AA55" s="51">
        <f t="shared" si="8"/>
        <v>0</v>
      </c>
      <c r="AB55" s="51">
        <f t="shared" si="8"/>
        <v>0</v>
      </c>
      <c r="AC55" s="48"/>
      <c r="AD55" s="48"/>
    </row>
    <row r="56" spans="1:38" hidden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 t="s">
        <v>81</v>
      </c>
      <c r="O56" s="55">
        <f>IF(O51&gt;0, (SUMIF(O8:O50,"&gt;0",$H8:$H50)),0)</f>
        <v>0</v>
      </c>
      <c r="P56" s="55">
        <f>IF(P51&gt;0, (SUMIF(P8:P50,"&gt;0",$H8:$H50)),0)</f>
        <v>0</v>
      </c>
      <c r="Q56" s="55">
        <f>IF(Q51&gt;0, (SUMIF(Q8:Q50,"&gt;0",$H8:$H50)),0)</f>
        <v>0</v>
      </c>
      <c r="R56" s="55">
        <f t="shared" ref="R56:AB56" si="9">IF(R51&gt;0, (SUMIF(R8:R50,"&gt;0",$H8:$H50)),0)</f>
        <v>0</v>
      </c>
      <c r="S56" s="55">
        <f t="shared" si="9"/>
        <v>0</v>
      </c>
      <c r="T56" s="55">
        <f t="shared" si="9"/>
        <v>0</v>
      </c>
      <c r="U56" s="55">
        <f t="shared" si="9"/>
        <v>0</v>
      </c>
      <c r="V56" s="55">
        <f t="shared" si="9"/>
        <v>0</v>
      </c>
      <c r="W56" s="55">
        <f t="shared" si="9"/>
        <v>0</v>
      </c>
      <c r="X56" s="55">
        <f t="shared" si="9"/>
        <v>0</v>
      </c>
      <c r="Y56" s="55">
        <f t="shared" si="9"/>
        <v>0</v>
      </c>
      <c r="Z56" s="55">
        <f t="shared" si="9"/>
        <v>0</v>
      </c>
      <c r="AA56" s="55">
        <f t="shared" si="9"/>
        <v>0</v>
      </c>
      <c r="AB56" s="55">
        <f t="shared" si="9"/>
        <v>0</v>
      </c>
      <c r="AC56" s="52"/>
      <c r="AD56" s="52"/>
    </row>
    <row r="57" spans="1:38" hidden="1">
      <c r="A57" s="5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57" t="s">
        <v>88</v>
      </c>
      <c r="O57" s="58">
        <f>IF(O51&gt;0,(O56/O55),0)</f>
        <v>0</v>
      </c>
      <c r="P57" s="58">
        <f>IF(P51&gt;0,(P56/P55),0)</f>
        <v>0</v>
      </c>
      <c r="Q57" s="58">
        <f>IF(Q51&gt;0,(Q56/Q55),0)</f>
        <v>0</v>
      </c>
      <c r="R57" s="58">
        <f t="shared" ref="R57:AB57" si="10">IF(R51&gt;0,(R56/R55),0)</f>
        <v>0</v>
      </c>
      <c r="S57" s="58">
        <f t="shared" si="10"/>
        <v>0</v>
      </c>
      <c r="T57" s="58">
        <f t="shared" si="10"/>
        <v>0</v>
      </c>
      <c r="U57" s="58">
        <f t="shared" si="10"/>
        <v>0</v>
      </c>
      <c r="V57" s="58">
        <f t="shared" si="10"/>
        <v>0</v>
      </c>
      <c r="W57" s="58">
        <f t="shared" si="10"/>
        <v>0</v>
      </c>
      <c r="X57" s="58">
        <f t="shared" si="10"/>
        <v>0</v>
      </c>
      <c r="Y57" s="58">
        <f t="shared" si="10"/>
        <v>0</v>
      </c>
      <c r="Z57" s="58">
        <f t="shared" si="10"/>
        <v>0</v>
      </c>
      <c r="AA57" s="58">
        <f t="shared" si="10"/>
        <v>0</v>
      </c>
      <c r="AB57" s="58">
        <f t="shared" si="10"/>
        <v>0</v>
      </c>
      <c r="AC57" s="56"/>
      <c r="AD57" s="56"/>
    </row>
    <row r="58" spans="1:3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</sheetData>
  <sheetProtection password="FAB2" sheet="1" objects="1" scenarios="1" formatCells="0" formatColumns="0" formatRows="0" insertRows="0"/>
  <conditionalFormatting sqref="O51:AK51">
    <cfRule type="cellIs" dxfId="6" priority="1" stopIfTrue="1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41"/>
  <sheetViews>
    <sheetView topLeftCell="AV1" zoomScaleNormal="100" workbookViewId="0">
      <selection activeCell="BQ8" sqref="BQ8"/>
    </sheetView>
  </sheetViews>
  <sheetFormatPr defaultRowHeight="12.75"/>
  <cols>
    <col min="2" max="2" width="37.42578125" bestFit="1" customWidth="1"/>
    <col min="6" max="6" width="10.28515625" customWidth="1"/>
    <col min="66" max="66" width="20.85546875" customWidth="1"/>
    <col min="67" max="67" width="10.28515625" customWidth="1"/>
    <col min="68" max="68" width="12.5703125" style="2" customWidth="1"/>
    <col min="69" max="70" width="10.7109375" customWidth="1"/>
    <col min="73" max="73" width="9.7109375" customWidth="1"/>
    <col min="76" max="76" width="11.28515625" customWidth="1"/>
    <col min="270" max="270" width="14.7109375" customWidth="1"/>
    <col min="326" max="326" width="10.7109375" customWidth="1"/>
    <col min="332" max="332" width="11.28515625" customWidth="1"/>
    <col min="526" max="526" width="14.7109375" customWidth="1"/>
    <col min="582" max="582" width="10.7109375" customWidth="1"/>
    <col min="588" max="588" width="11.28515625" customWidth="1"/>
    <col min="782" max="782" width="14.7109375" customWidth="1"/>
    <col min="838" max="838" width="10.7109375" customWidth="1"/>
    <col min="844" max="844" width="11.28515625" customWidth="1"/>
    <col min="1038" max="1038" width="14.7109375" customWidth="1"/>
    <col min="1094" max="1094" width="10.7109375" customWidth="1"/>
    <col min="1100" max="1100" width="11.28515625" customWidth="1"/>
    <col min="1294" max="1294" width="14.7109375" customWidth="1"/>
    <col min="1350" max="1350" width="10.7109375" customWidth="1"/>
    <col min="1356" max="1356" width="11.28515625" customWidth="1"/>
    <col min="1550" max="1550" width="14.7109375" customWidth="1"/>
    <col min="1606" max="1606" width="10.7109375" customWidth="1"/>
    <col min="1612" max="1612" width="11.28515625" customWidth="1"/>
    <col min="1806" max="1806" width="14.7109375" customWidth="1"/>
    <col min="1862" max="1862" width="10.7109375" customWidth="1"/>
    <col min="1868" max="1868" width="11.28515625" customWidth="1"/>
    <col min="2062" max="2062" width="14.7109375" customWidth="1"/>
    <col min="2118" max="2118" width="10.7109375" customWidth="1"/>
    <col min="2124" max="2124" width="11.28515625" customWidth="1"/>
    <col min="2318" max="2318" width="14.7109375" customWidth="1"/>
    <col min="2374" max="2374" width="10.7109375" customWidth="1"/>
    <col min="2380" max="2380" width="11.28515625" customWidth="1"/>
    <col min="2574" max="2574" width="14.7109375" customWidth="1"/>
    <col min="2630" max="2630" width="10.7109375" customWidth="1"/>
    <col min="2636" max="2636" width="11.28515625" customWidth="1"/>
    <col min="2830" max="2830" width="14.7109375" customWidth="1"/>
    <col min="2886" max="2886" width="10.7109375" customWidth="1"/>
    <col min="2892" max="2892" width="11.28515625" customWidth="1"/>
    <col min="3086" max="3086" width="14.7109375" customWidth="1"/>
    <col min="3142" max="3142" width="10.7109375" customWidth="1"/>
    <col min="3148" max="3148" width="11.28515625" customWidth="1"/>
    <col min="3342" max="3342" width="14.7109375" customWidth="1"/>
    <col min="3398" max="3398" width="10.7109375" customWidth="1"/>
    <col min="3404" max="3404" width="11.28515625" customWidth="1"/>
    <col min="3598" max="3598" width="14.7109375" customWidth="1"/>
    <col min="3654" max="3654" width="10.7109375" customWidth="1"/>
    <col min="3660" max="3660" width="11.28515625" customWidth="1"/>
    <col min="3854" max="3854" width="14.7109375" customWidth="1"/>
    <col min="3910" max="3910" width="10.7109375" customWidth="1"/>
    <col min="3916" max="3916" width="11.28515625" customWidth="1"/>
    <col min="4110" max="4110" width="14.7109375" customWidth="1"/>
    <col min="4166" max="4166" width="10.7109375" customWidth="1"/>
    <col min="4172" max="4172" width="11.28515625" customWidth="1"/>
    <col min="4366" max="4366" width="14.7109375" customWidth="1"/>
    <col min="4422" max="4422" width="10.7109375" customWidth="1"/>
    <col min="4428" max="4428" width="11.28515625" customWidth="1"/>
    <col min="4622" max="4622" width="14.7109375" customWidth="1"/>
    <col min="4678" max="4678" width="10.7109375" customWidth="1"/>
    <col min="4684" max="4684" width="11.28515625" customWidth="1"/>
    <col min="4878" max="4878" width="14.7109375" customWidth="1"/>
    <col min="4934" max="4934" width="10.7109375" customWidth="1"/>
    <col min="4940" max="4940" width="11.28515625" customWidth="1"/>
    <col min="5134" max="5134" width="14.7109375" customWidth="1"/>
    <col min="5190" max="5190" width="10.7109375" customWidth="1"/>
    <col min="5196" max="5196" width="11.28515625" customWidth="1"/>
    <col min="5390" max="5390" width="14.7109375" customWidth="1"/>
    <col min="5446" max="5446" width="10.7109375" customWidth="1"/>
    <col min="5452" max="5452" width="11.28515625" customWidth="1"/>
    <col min="5646" max="5646" width="14.7109375" customWidth="1"/>
    <col min="5702" max="5702" width="10.7109375" customWidth="1"/>
    <col min="5708" max="5708" width="11.28515625" customWidth="1"/>
    <col min="5902" max="5902" width="14.7109375" customWidth="1"/>
    <col min="5958" max="5958" width="10.7109375" customWidth="1"/>
    <col min="5964" max="5964" width="11.28515625" customWidth="1"/>
    <col min="6158" max="6158" width="14.7109375" customWidth="1"/>
    <col min="6214" max="6214" width="10.7109375" customWidth="1"/>
    <col min="6220" max="6220" width="11.28515625" customWidth="1"/>
    <col min="6414" max="6414" width="14.7109375" customWidth="1"/>
    <col min="6470" max="6470" width="10.7109375" customWidth="1"/>
    <col min="6476" max="6476" width="11.28515625" customWidth="1"/>
    <col min="6670" max="6670" width="14.7109375" customWidth="1"/>
    <col min="6726" max="6726" width="10.7109375" customWidth="1"/>
    <col min="6732" max="6732" width="11.28515625" customWidth="1"/>
    <col min="6926" max="6926" width="14.7109375" customWidth="1"/>
    <col min="6982" max="6982" width="10.7109375" customWidth="1"/>
    <col min="6988" max="6988" width="11.28515625" customWidth="1"/>
    <col min="7182" max="7182" width="14.7109375" customWidth="1"/>
    <col min="7238" max="7238" width="10.7109375" customWidth="1"/>
    <col min="7244" max="7244" width="11.28515625" customWidth="1"/>
    <col min="7438" max="7438" width="14.7109375" customWidth="1"/>
    <col min="7494" max="7494" width="10.7109375" customWidth="1"/>
    <col min="7500" max="7500" width="11.28515625" customWidth="1"/>
    <col min="7694" max="7694" width="14.7109375" customWidth="1"/>
    <col min="7750" max="7750" width="10.7109375" customWidth="1"/>
    <col min="7756" max="7756" width="11.28515625" customWidth="1"/>
    <col min="7950" max="7950" width="14.7109375" customWidth="1"/>
    <col min="8006" max="8006" width="10.7109375" customWidth="1"/>
    <col min="8012" max="8012" width="11.28515625" customWidth="1"/>
    <col min="8206" max="8206" width="14.7109375" customWidth="1"/>
    <col min="8262" max="8262" width="10.7109375" customWidth="1"/>
    <col min="8268" max="8268" width="11.28515625" customWidth="1"/>
    <col min="8462" max="8462" width="14.7109375" customWidth="1"/>
    <col min="8518" max="8518" width="10.7109375" customWidth="1"/>
    <col min="8524" max="8524" width="11.28515625" customWidth="1"/>
    <col min="8718" max="8718" width="14.7109375" customWidth="1"/>
    <col min="8774" max="8774" width="10.7109375" customWidth="1"/>
    <col min="8780" max="8780" width="11.28515625" customWidth="1"/>
    <col min="8974" max="8974" width="14.7109375" customWidth="1"/>
    <col min="9030" max="9030" width="10.7109375" customWidth="1"/>
    <col min="9036" max="9036" width="11.28515625" customWidth="1"/>
    <col min="9230" max="9230" width="14.7109375" customWidth="1"/>
    <col min="9286" max="9286" width="10.7109375" customWidth="1"/>
    <col min="9292" max="9292" width="11.28515625" customWidth="1"/>
    <col min="9486" max="9486" width="14.7109375" customWidth="1"/>
    <col min="9542" max="9542" width="10.7109375" customWidth="1"/>
    <col min="9548" max="9548" width="11.28515625" customWidth="1"/>
    <col min="9742" max="9742" width="14.7109375" customWidth="1"/>
    <col min="9798" max="9798" width="10.7109375" customWidth="1"/>
    <col min="9804" max="9804" width="11.28515625" customWidth="1"/>
    <col min="9998" max="9998" width="14.7109375" customWidth="1"/>
    <col min="10054" max="10054" width="10.7109375" customWidth="1"/>
    <col min="10060" max="10060" width="11.28515625" customWidth="1"/>
    <col min="10254" max="10254" width="14.7109375" customWidth="1"/>
    <col min="10310" max="10310" width="10.7109375" customWidth="1"/>
    <col min="10316" max="10316" width="11.28515625" customWidth="1"/>
    <col min="10510" max="10510" width="14.7109375" customWidth="1"/>
    <col min="10566" max="10566" width="10.7109375" customWidth="1"/>
    <col min="10572" max="10572" width="11.28515625" customWidth="1"/>
    <col min="10766" max="10766" width="14.7109375" customWidth="1"/>
    <col min="10822" max="10822" width="10.7109375" customWidth="1"/>
    <col min="10828" max="10828" width="11.28515625" customWidth="1"/>
    <col min="11022" max="11022" width="14.7109375" customWidth="1"/>
    <col min="11078" max="11078" width="10.7109375" customWidth="1"/>
    <col min="11084" max="11084" width="11.28515625" customWidth="1"/>
    <col min="11278" max="11278" width="14.7109375" customWidth="1"/>
    <col min="11334" max="11334" width="10.7109375" customWidth="1"/>
    <col min="11340" max="11340" width="11.28515625" customWidth="1"/>
    <col min="11534" max="11534" width="14.7109375" customWidth="1"/>
    <col min="11590" max="11590" width="10.7109375" customWidth="1"/>
    <col min="11596" max="11596" width="11.28515625" customWidth="1"/>
    <col min="11790" max="11790" width="14.7109375" customWidth="1"/>
    <col min="11846" max="11846" width="10.7109375" customWidth="1"/>
    <col min="11852" max="11852" width="11.28515625" customWidth="1"/>
    <col min="12046" max="12046" width="14.7109375" customWidth="1"/>
    <col min="12102" max="12102" width="10.7109375" customWidth="1"/>
    <col min="12108" max="12108" width="11.28515625" customWidth="1"/>
    <col min="12302" max="12302" width="14.7109375" customWidth="1"/>
    <col min="12358" max="12358" width="10.7109375" customWidth="1"/>
    <col min="12364" max="12364" width="11.28515625" customWidth="1"/>
    <col min="12558" max="12558" width="14.7109375" customWidth="1"/>
    <col min="12614" max="12614" width="10.7109375" customWidth="1"/>
    <col min="12620" max="12620" width="11.28515625" customWidth="1"/>
    <col min="12814" max="12814" width="14.7109375" customWidth="1"/>
    <col min="12870" max="12870" width="10.7109375" customWidth="1"/>
    <col min="12876" max="12876" width="11.28515625" customWidth="1"/>
    <col min="13070" max="13070" width="14.7109375" customWidth="1"/>
    <col min="13126" max="13126" width="10.7109375" customWidth="1"/>
    <col min="13132" max="13132" width="11.28515625" customWidth="1"/>
    <col min="13326" max="13326" width="14.7109375" customWidth="1"/>
    <col min="13382" max="13382" width="10.7109375" customWidth="1"/>
    <col min="13388" max="13388" width="11.28515625" customWidth="1"/>
    <col min="13582" max="13582" width="14.7109375" customWidth="1"/>
    <col min="13638" max="13638" width="10.7109375" customWidth="1"/>
    <col min="13644" max="13644" width="11.28515625" customWidth="1"/>
    <col min="13838" max="13838" width="14.7109375" customWidth="1"/>
    <col min="13894" max="13894" width="10.7109375" customWidth="1"/>
    <col min="13900" max="13900" width="11.28515625" customWidth="1"/>
    <col min="14094" max="14094" width="14.7109375" customWidth="1"/>
    <col min="14150" max="14150" width="10.7109375" customWidth="1"/>
    <col min="14156" max="14156" width="11.28515625" customWidth="1"/>
    <col min="14350" max="14350" width="14.7109375" customWidth="1"/>
    <col min="14406" max="14406" width="10.7109375" customWidth="1"/>
    <col min="14412" max="14412" width="11.28515625" customWidth="1"/>
    <col min="14606" max="14606" width="14.7109375" customWidth="1"/>
    <col min="14662" max="14662" width="10.7109375" customWidth="1"/>
    <col min="14668" max="14668" width="11.28515625" customWidth="1"/>
    <col min="14862" max="14862" width="14.7109375" customWidth="1"/>
    <col min="14918" max="14918" width="10.7109375" customWidth="1"/>
    <col min="14924" max="14924" width="11.28515625" customWidth="1"/>
    <col min="15118" max="15118" width="14.7109375" customWidth="1"/>
    <col min="15174" max="15174" width="10.7109375" customWidth="1"/>
    <col min="15180" max="15180" width="11.28515625" customWidth="1"/>
    <col min="15374" max="15374" width="14.7109375" customWidth="1"/>
    <col min="15430" max="15430" width="10.7109375" customWidth="1"/>
    <col min="15436" max="15436" width="11.28515625" customWidth="1"/>
    <col min="15630" max="15630" width="14.7109375" customWidth="1"/>
    <col min="15686" max="15686" width="10.7109375" customWidth="1"/>
    <col min="15692" max="15692" width="11.28515625" customWidth="1"/>
    <col min="15886" max="15886" width="14.7109375" customWidth="1"/>
    <col min="15942" max="15942" width="10.7109375" customWidth="1"/>
    <col min="15948" max="15948" width="11.28515625" customWidth="1"/>
    <col min="16142" max="16142" width="14.7109375" customWidth="1"/>
    <col min="16198" max="16198" width="10.7109375" customWidth="1"/>
    <col min="16204" max="16204" width="11.28515625" customWidth="1"/>
  </cols>
  <sheetData>
    <row r="1" spans="1:75">
      <c r="A1" s="179" t="s">
        <v>78</v>
      </c>
      <c r="B1" s="40"/>
      <c r="C1" s="180">
        <f>'Schedule A'!B1</f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9"/>
      <c r="BQ1" s="17"/>
      <c r="BR1" s="17"/>
      <c r="BS1" s="17"/>
    </row>
    <row r="2" spans="1:75">
      <c r="A2" s="79" t="s">
        <v>101</v>
      </c>
      <c r="B2" s="40"/>
      <c r="C2" s="180">
        <f>'Schedule A'!B2</f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Q2" s="2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9"/>
      <c r="BQ2" s="17"/>
      <c r="BR2" s="17"/>
      <c r="BS2" s="17"/>
      <c r="BW2" s="2"/>
    </row>
    <row r="3" spans="1:75">
      <c r="A3" s="79" t="s">
        <v>202</v>
      </c>
      <c r="B3" s="40"/>
      <c r="C3" s="80"/>
      <c r="D3" s="19"/>
      <c r="E3" s="19"/>
      <c r="F3" s="31"/>
      <c r="G3" s="19"/>
      <c r="H3" s="19"/>
      <c r="I3" s="19"/>
      <c r="J3" s="19"/>
      <c r="K3" s="19"/>
      <c r="L3" s="195" t="s">
        <v>205</v>
      </c>
      <c r="M3" s="196"/>
      <c r="N3" s="196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8"/>
      <c r="BB3" s="206" t="s">
        <v>127</v>
      </c>
      <c r="BC3" s="207"/>
      <c r="BD3" s="207"/>
      <c r="BE3" s="207"/>
      <c r="BF3" s="207"/>
      <c r="BG3" s="207"/>
      <c r="BH3" s="208"/>
      <c r="BI3" s="208"/>
      <c r="BJ3" s="208"/>
      <c r="BK3" s="208"/>
      <c r="BL3" s="208"/>
      <c r="BM3" s="208"/>
      <c r="BN3" s="208"/>
      <c r="BO3" s="397"/>
      <c r="BP3" s="411" t="s">
        <v>5</v>
      </c>
      <c r="BQ3" s="412"/>
      <c r="BR3" s="412"/>
      <c r="BS3" s="412"/>
      <c r="BT3" s="413"/>
      <c r="BU3" s="2"/>
      <c r="BV3" s="2"/>
    </row>
    <row r="4" spans="1:75" ht="13.5" thickBot="1">
      <c r="A4" s="17"/>
      <c r="B4" s="17"/>
      <c r="C4" s="17"/>
      <c r="D4" s="17"/>
      <c r="E4" s="17"/>
      <c r="F4" s="201"/>
      <c r="G4" s="17"/>
      <c r="H4" s="17"/>
      <c r="I4" s="17"/>
      <c r="J4" s="17"/>
      <c r="K4" s="17"/>
      <c r="L4" s="238" t="s">
        <v>212</v>
      </c>
      <c r="M4" s="191"/>
      <c r="N4" s="192"/>
      <c r="O4" s="191"/>
      <c r="P4" s="191"/>
      <c r="Q4" s="191"/>
      <c r="R4" s="192"/>
      <c r="S4" s="191"/>
      <c r="T4" s="191"/>
      <c r="U4" s="191"/>
      <c r="V4" s="191"/>
      <c r="W4" s="191"/>
      <c r="X4" s="238" t="s">
        <v>244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238" t="s">
        <v>245</v>
      </c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238" t="s">
        <v>128</v>
      </c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4"/>
      <c r="BN4" s="383" t="s">
        <v>154</v>
      </c>
      <c r="BO4" s="396"/>
      <c r="BP4" s="387"/>
      <c r="BQ4" s="194"/>
      <c r="BR4" s="194"/>
      <c r="BS4" s="194"/>
      <c r="BT4" s="194"/>
      <c r="BU4" s="153"/>
    </row>
    <row r="5" spans="1:75" ht="64.5" thickBot="1">
      <c r="A5" s="78" t="s">
        <v>206</v>
      </c>
      <c r="B5" s="78" t="s">
        <v>80</v>
      </c>
      <c r="C5" s="78" t="s">
        <v>201</v>
      </c>
      <c r="D5" s="78" t="s">
        <v>209</v>
      </c>
      <c r="E5" s="78" t="s">
        <v>207</v>
      </c>
      <c r="F5" s="252" t="s">
        <v>211</v>
      </c>
      <c r="G5" s="78" t="s">
        <v>256</v>
      </c>
      <c r="H5" s="78" t="s">
        <v>257</v>
      </c>
      <c r="I5" s="78" t="s">
        <v>148</v>
      </c>
      <c r="J5" s="78" t="s">
        <v>149</v>
      </c>
      <c r="K5" s="249" t="s">
        <v>82</v>
      </c>
      <c r="L5" s="239">
        <f>'Schedule A'!F5</f>
        <v>0</v>
      </c>
      <c r="M5" s="152">
        <f>'Schedule A'!G5</f>
        <v>0</v>
      </c>
      <c r="N5" s="152">
        <f>'Schedule A'!H5</f>
        <v>0</v>
      </c>
      <c r="O5" s="152">
        <f>'Schedule A'!I5</f>
        <v>0</v>
      </c>
      <c r="P5" s="152">
        <f>'Schedule A'!J5</f>
        <v>0</v>
      </c>
      <c r="Q5" s="152">
        <f>'Schedule A'!K5</f>
        <v>0</v>
      </c>
      <c r="R5" s="152">
        <f>'Schedule A'!L5</f>
        <v>0</v>
      </c>
      <c r="S5" s="152">
        <f>'Schedule A'!M5</f>
        <v>0</v>
      </c>
      <c r="T5" s="152">
        <f>'Schedule A'!N5</f>
        <v>0</v>
      </c>
      <c r="U5" s="152">
        <f>'Schedule A'!O5</f>
        <v>0</v>
      </c>
      <c r="V5" s="152">
        <f>'Schedule A'!P5</f>
        <v>0</v>
      </c>
      <c r="W5" s="237">
        <f>'Schedule A'!Q5</f>
        <v>0</v>
      </c>
      <c r="X5" s="239">
        <f>'Schedule A'!R5</f>
        <v>0</v>
      </c>
      <c r="Y5" s="152">
        <f>'Schedule A'!S5</f>
        <v>0</v>
      </c>
      <c r="Z5" s="152">
        <f>'Schedule A'!T5</f>
        <v>0</v>
      </c>
      <c r="AA5" s="152">
        <f>'Schedule A'!U5</f>
        <v>0</v>
      </c>
      <c r="AB5" s="152">
        <f>'Schedule A'!V5</f>
        <v>0</v>
      </c>
      <c r="AC5" s="152">
        <f>'Schedule A'!W5</f>
        <v>0</v>
      </c>
      <c r="AD5" s="152">
        <f>'Schedule A'!X5</f>
        <v>0</v>
      </c>
      <c r="AE5" s="152">
        <f>'Schedule A'!Y5</f>
        <v>0</v>
      </c>
      <c r="AF5" s="152">
        <f>'Schedule A'!Z5</f>
        <v>0</v>
      </c>
      <c r="AG5" s="152">
        <f>'Schedule A'!AA5</f>
        <v>0</v>
      </c>
      <c r="AH5" s="152">
        <f>'Schedule A'!AB5</f>
        <v>0</v>
      </c>
      <c r="AI5" s="152">
        <f>'Schedule A'!AC5</f>
        <v>0</v>
      </c>
      <c r="AJ5" s="152">
        <f>'Schedule A'!AD5</f>
        <v>0</v>
      </c>
      <c r="AK5" s="152">
        <f>'Schedule A'!AE5</f>
        <v>0</v>
      </c>
      <c r="AL5" s="152">
        <f>'Schedule A'!AF5</f>
        <v>0</v>
      </c>
      <c r="AM5" s="152">
        <f>'Schedule A'!AG5</f>
        <v>0</v>
      </c>
      <c r="AN5" s="152">
        <f>'Schedule A'!AH5</f>
        <v>0</v>
      </c>
      <c r="AO5" s="237">
        <f>'Schedule A'!AI5</f>
        <v>0</v>
      </c>
      <c r="AP5" s="239">
        <f>'Schedule A'!AJ5</f>
        <v>0</v>
      </c>
      <c r="AQ5" s="152">
        <f>'Schedule A'!AK5</f>
        <v>0</v>
      </c>
      <c r="AR5" s="152">
        <f>'Schedule A'!AL5</f>
        <v>0</v>
      </c>
      <c r="AS5" s="152">
        <f>'Schedule A'!AM5</f>
        <v>0</v>
      </c>
      <c r="AT5" s="152">
        <f>'Schedule A'!AN5</f>
        <v>0</v>
      </c>
      <c r="AU5" s="152">
        <f>'Schedule A'!AO5</f>
        <v>0</v>
      </c>
      <c r="AV5" s="152">
        <f>'Schedule A'!AP5</f>
        <v>0</v>
      </c>
      <c r="AW5" s="152">
        <f>'Schedule A'!AQ5</f>
        <v>0</v>
      </c>
      <c r="AX5" s="152">
        <f>'Schedule A'!AR5</f>
        <v>0</v>
      </c>
      <c r="AY5" s="152">
        <f>'Schedule A'!AS5</f>
        <v>0</v>
      </c>
      <c r="AZ5" s="152">
        <f>'Schedule A'!AT5</f>
        <v>0</v>
      </c>
      <c r="BA5" s="237">
        <f>'Schedule A'!AU5</f>
        <v>0</v>
      </c>
      <c r="BB5" s="239">
        <f>'Schedule A'!AV5</f>
        <v>0</v>
      </c>
      <c r="BC5" s="152">
        <f>'Schedule A'!AW5</f>
        <v>0</v>
      </c>
      <c r="BD5" s="152">
        <f>'Schedule A'!AX5</f>
        <v>0</v>
      </c>
      <c r="BE5" s="152">
        <f>'Schedule A'!AY5</f>
        <v>0</v>
      </c>
      <c r="BF5" s="152">
        <f>'Schedule A'!AZ5</f>
        <v>0</v>
      </c>
      <c r="BG5" s="152">
        <f>'Schedule A'!BA5</f>
        <v>0</v>
      </c>
      <c r="BH5" s="152">
        <f>'Schedule A'!BB5</f>
        <v>0</v>
      </c>
      <c r="BI5" s="152">
        <f>'Schedule A'!BC5</f>
        <v>0</v>
      </c>
      <c r="BJ5" s="152">
        <f>'Schedule A'!BD5</f>
        <v>0</v>
      </c>
      <c r="BK5" s="152">
        <f>'Schedule A'!BE5</f>
        <v>0</v>
      </c>
      <c r="BL5" s="152">
        <f>'Schedule A'!BF5</f>
        <v>0</v>
      </c>
      <c r="BM5" s="237">
        <f>'Schedule A'!BG5</f>
        <v>0</v>
      </c>
      <c r="BN5" s="248">
        <f>'Schedule A'!BH5</f>
        <v>0</v>
      </c>
      <c r="BO5" s="392">
        <f>'Schedule A'!BI5</f>
        <v>0</v>
      </c>
      <c r="BP5" s="384" t="str">
        <f>'Schedule A'!BJ5</f>
        <v>Other</v>
      </c>
      <c r="BQ5" s="384" t="str">
        <f>'Schedule A'!BK5</f>
        <v>Other</v>
      </c>
      <c r="BR5" s="152" t="str">
        <f>'Schedule A'!BL5</f>
        <v>Other</v>
      </c>
      <c r="BS5" s="152" t="str">
        <f>'Schedule A'!BM5</f>
        <v>Other</v>
      </c>
      <c r="BT5" s="237" t="str">
        <f>'Schedule A'!BN5</f>
        <v>Other</v>
      </c>
      <c r="BU5" s="271" t="s">
        <v>83</v>
      </c>
    </row>
    <row r="6" spans="1:75">
      <c r="A6" s="97"/>
      <c r="B6" s="97"/>
      <c r="C6" s="97"/>
      <c r="D6" s="97"/>
      <c r="E6" s="97"/>
      <c r="F6" s="32" t="s">
        <v>84</v>
      </c>
      <c r="G6" s="32" t="s">
        <v>84</v>
      </c>
      <c r="H6" s="32" t="s">
        <v>84</v>
      </c>
      <c r="I6" s="32" t="s">
        <v>84</v>
      </c>
      <c r="J6" s="32" t="s">
        <v>84</v>
      </c>
      <c r="K6" s="123" t="s">
        <v>84</v>
      </c>
      <c r="L6" s="240" t="s">
        <v>84</v>
      </c>
      <c r="M6" s="32" t="s">
        <v>84</v>
      </c>
      <c r="N6" s="32" t="s">
        <v>84</v>
      </c>
      <c r="O6" s="32" t="s">
        <v>84</v>
      </c>
      <c r="P6" s="32" t="s">
        <v>84</v>
      </c>
      <c r="Q6" s="32" t="s">
        <v>84</v>
      </c>
      <c r="R6" s="32" t="s">
        <v>84</v>
      </c>
      <c r="S6" s="32" t="s">
        <v>84</v>
      </c>
      <c r="T6" s="32" t="s">
        <v>84</v>
      </c>
      <c r="U6" s="32" t="s">
        <v>84</v>
      </c>
      <c r="V6" s="32" t="s">
        <v>84</v>
      </c>
      <c r="W6" s="123" t="s">
        <v>84</v>
      </c>
      <c r="X6" s="240" t="s">
        <v>84</v>
      </c>
      <c r="Y6" s="32" t="s">
        <v>84</v>
      </c>
      <c r="Z6" s="32" t="s">
        <v>84</v>
      </c>
      <c r="AA6" s="32" t="s">
        <v>84</v>
      </c>
      <c r="AB6" s="32" t="s">
        <v>84</v>
      </c>
      <c r="AC6" s="32" t="s">
        <v>84</v>
      </c>
      <c r="AD6" s="32" t="s">
        <v>84</v>
      </c>
      <c r="AE6" s="32" t="s">
        <v>84</v>
      </c>
      <c r="AF6" s="32" t="s">
        <v>84</v>
      </c>
      <c r="AG6" s="32" t="s">
        <v>84</v>
      </c>
      <c r="AH6" s="32" t="s">
        <v>84</v>
      </c>
      <c r="AI6" s="32" t="s">
        <v>84</v>
      </c>
      <c r="AJ6" s="123" t="s">
        <v>84</v>
      </c>
      <c r="AK6" s="32" t="s">
        <v>84</v>
      </c>
      <c r="AL6" s="32" t="s">
        <v>84</v>
      </c>
      <c r="AM6" s="32" t="s">
        <v>84</v>
      </c>
      <c r="AN6" s="32" t="s">
        <v>84</v>
      </c>
      <c r="AO6" s="123" t="s">
        <v>84</v>
      </c>
      <c r="AP6" s="240" t="s">
        <v>84</v>
      </c>
      <c r="AQ6" s="32" t="s">
        <v>84</v>
      </c>
      <c r="AR6" s="32" t="s">
        <v>84</v>
      </c>
      <c r="AS6" s="32" t="s">
        <v>84</v>
      </c>
      <c r="AT6" s="32" t="s">
        <v>84</v>
      </c>
      <c r="AU6" s="32" t="s">
        <v>84</v>
      </c>
      <c r="AV6" s="32" t="s">
        <v>84</v>
      </c>
      <c r="AW6" s="32" t="s">
        <v>84</v>
      </c>
      <c r="AX6" s="32" t="s">
        <v>84</v>
      </c>
      <c r="AY6" s="32" t="s">
        <v>84</v>
      </c>
      <c r="AZ6" s="32" t="s">
        <v>84</v>
      </c>
      <c r="BA6" s="123" t="s">
        <v>84</v>
      </c>
      <c r="BB6" s="240" t="s">
        <v>84</v>
      </c>
      <c r="BC6" s="32" t="s">
        <v>84</v>
      </c>
      <c r="BD6" s="32" t="s">
        <v>84</v>
      </c>
      <c r="BE6" s="32" t="s">
        <v>84</v>
      </c>
      <c r="BF6" s="32" t="s">
        <v>84</v>
      </c>
      <c r="BG6" s="32" t="s">
        <v>84</v>
      </c>
      <c r="BH6" s="32" t="s">
        <v>84</v>
      </c>
      <c r="BI6" s="32" t="s">
        <v>84</v>
      </c>
      <c r="BJ6" s="32" t="s">
        <v>84</v>
      </c>
      <c r="BK6" s="32" t="s">
        <v>84</v>
      </c>
      <c r="BL6" s="32" t="s">
        <v>84</v>
      </c>
      <c r="BM6" s="123" t="s">
        <v>84</v>
      </c>
      <c r="BN6" s="240" t="s">
        <v>84</v>
      </c>
      <c r="BO6" s="393" t="s">
        <v>84</v>
      </c>
      <c r="BP6" s="385" t="s">
        <v>84</v>
      </c>
      <c r="BQ6" s="385" t="s">
        <v>84</v>
      </c>
      <c r="BR6" s="32" t="s">
        <v>84</v>
      </c>
      <c r="BS6" s="32" t="s">
        <v>84</v>
      </c>
      <c r="BT6" s="123" t="s">
        <v>84</v>
      </c>
      <c r="BU6" s="270"/>
    </row>
    <row r="7" spans="1:75">
      <c r="A7" s="265"/>
      <c r="B7" s="266" t="s">
        <v>106</v>
      </c>
      <c r="C7" s="265"/>
      <c r="D7" s="265"/>
      <c r="E7" s="265"/>
      <c r="F7" s="265"/>
      <c r="G7" s="265"/>
      <c r="H7" s="265"/>
      <c r="I7" s="265"/>
      <c r="J7" s="265"/>
      <c r="K7" s="267"/>
      <c r="L7" s="268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7"/>
      <c r="X7" s="268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7"/>
      <c r="AP7" s="268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7"/>
      <c r="BB7" s="268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7"/>
      <c r="BN7" s="268"/>
      <c r="BO7" s="394"/>
      <c r="BP7" s="386"/>
      <c r="BQ7" s="386"/>
      <c r="BR7" s="265"/>
      <c r="BS7" s="265"/>
      <c r="BT7" s="267"/>
      <c r="BU7" s="269"/>
    </row>
    <row r="8" spans="1:75">
      <c r="A8" s="272"/>
      <c r="B8" s="181" t="s">
        <v>107</v>
      </c>
      <c r="C8" s="34"/>
      <c r="D8" s="35"/>
      <c r="E8" s="36" t="str">
        <f>IF(C8=0, "",D8/C8)</f>
        <v/>
      </c>
      <c r="F8" s="34"/>
      <c r="G8" s="34"/>
      <c r="H8" s="34"/>
      <c r="I8" s="34"/>
      <c r="J8" s="34"/>
      <c r="K8" s="245"/>
      <c r="L8" s="241"/>
      <c r="M8" s="33"/>
      <c r="N8" s="33"/>
      <c r="O8" s="33"/>
      <c r="P8" s="33"/>
      <c r="Q8" s="33"/>
      <c r="R8" s="33"/>
      <c r="S8" s="33"/>
      <c r="T8" s="33"/>
      <c r="U8" s="33"/>
      <c r="V8" s="33"/>
      <c r="W8" s="96"/>
      <c r="X8" s="241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96"/>
      <c r="AP8" s="242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245"/>
      <c r="BB8" s="242"/>
      <c r="BC8" s="34"/>
      <c r="BD8" s="34"/>
      <c r="BE8" s="34"/>
      <c r="BF8" s="34"/>
      <c r="BG8" s="34"/>
      <c r="BH8" s="34"/>
      <c r="BI8" s="34"/>
      <c r="BJ8" s="33"/>
      <c r="BK8" s="33"/>
      <c r="BL8" s="33"/>
      <c r="BM8" s="96"/>
      <c r="BN8" s="241"/>
      <c r="BO8" s="395"/>
      <c r="BP8" s="348"/>
      <c r="BQ8" s="348"/>
      <c r="BR8" s="33"/>
      <c r="BS8" s="33"/>
      <c r="BT8" s="96"/>
      <c r="BU8" s="254">
        <f>SUM(F8:BT8)</f>
        <v>0</v>
      </c>
      <c r="BV8" t="str">
        <f t="shared" ref="BV8:BV32" si="0">IF(BU8=C8," ","Total Hours Paid does not match Total Hours Per Employee")</f>
        <v xml:space="preserve"> </v>
      </c>
    </row>
    <row r="9" spans="1:75">
      <c r="A9" s="272"/>
      <c r="B9" s="181" t="s">
        <v>108</v>
      </c>
      <c r="C9" s="34"/>
      <c r="D9" s="35"/>
      <c r="E9" s="36" t="str">
        <f t="shared" ref="E9:E33" si="1">IF(C9=0, "",D9/C9)</f>
        <v/>
      </c>
      <c r="F9" s="34"/>
      <c r="G9" s="34"/>
      <c r="H9" s="34"/>
      <c r="I9" s="34"/>
      <c r="J9" s="34"/>
      <c r="K9" s="245"/>
      <c r="L9" s="241"/>
      <c r="M9" s="33"/>
      <c r="N9" s="33"/>
      <c r="O9" s="33"/>
      <c r="P9" s="33"/>
      <c r="Q9" s="33"/>
      <c r="R9" s="33"/>
      <c r="S9" s="33"/>
      <c r="T9" s="33"/>
      <c r="U9" s="33"/>
      <c r="V9" s="33"/>
      <c r="W9" s="96"/>
      <c r="X9" s="241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96"/>
      <c r="AP9" s="242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245"/>
      <c r="BB9" s="242"/>
      <c r="BC9" s="34"/>
      <c r="BD9" s="34"/>
      <c r="BE9" s="34"/>
      <c r="BF9" s="34"/>
      <c r="BG9" s="34"/>
      <c r="BH9" s="34"/>
      <c r="BI9" s="34"/>
      <c r="BJ9" s="33"/>
      <c r="BK9" s="33"/>
      <c r="BL9" s="33"/>
      <c r="BM9" s="96"/>
      <c r="BN9" s="241"/>
      <c r="BO9" s="395"/>
      <c r="BP9" s="348"/>
      <c r="BQ9" s="348"/>
      <c r="BR9" s="33"/>
      <c r="BS9" s="33"/>
      <c r="BT9" s="96"/>
      <c r="BU9" s="254">
        <f t="shared" ref="BU9:BU32" si="2">SUM(F9:BT9)</f>
        <v>0</v>
      </c>
      <c r="BV9" t="str">
        <f t="shared" si="0"/>
        <v xml:space="preserve"> </v>
      </c>
    </row>
    <row r="10" spans="1:75">
      <c r="A10" s="272"/>
      <c r="B10" s="181" t="s">
        <v>109</v>
      </c>
      <c r="C10" s="34"/>
      <c r="D10" s="35"/>
      <c r="E10" s="36" t="str">
        <f t="shared" si="1"/>
        <v/>
      </c>
      <c r="F10" s="34"/>
      <c r="G10" s="34"/>
      <c r="H10" s="34"/>
      <c r="I10" s="34"/>
      <c r="J10" s="34"/>
      <c r="K10" s="245"/>
      <c r="L10" s="24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96"/>
      <c r="X10" s="241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96"/>
      <c r="AP10" s="242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245"/>
      <c r="BB10" s="242"/>
      <c r="BC10" s="34"/>
      <c r="BD10" s="34"/>
      <c r="BE10" s="34"/>
      <c r="BF10" s="34"/>
      <c r="BG10" s="34"/>
      <c r="BH10" s="34"/>
      <c r="BI10" s="34"/>
      <c r="BJ10" s="33"/>
      <c r="BK10" s="33"/>
      <c r="BL10" s="33"/>
      <c r="BM10" s="96"/>
      <c r="BN10" s="241"/>
      <c r="BO10" s="395"/>
      <c r="BP10" s="348"/>
      <c r="BQ10" s="348"/>
      <c r="BR10" s="33"/>
      <c r="BS10" s="33"/>
      <c r="BT10" s="96"/>
      <c r="BU10" s="254">
        <f t="shared" si="2"/>
        <v>0</v>
      </c>
      <c r="BV10" t="str">
        <f t="shared" si="0"/>
        <v xml:space="preserve"> </v>
      </c>
    </row>
    <row r="11" spans="1:75">
      <c r="A11" s="272"/>
      <c r="B11" s="205" t="s">
        <v>110</v>
      </c>
      <c r="C11" s="34"/>
      <c r="D11" s="35"/>
      <c r="E11" s="36" t="str">
        <f t="shared" si="1"/>
        <v/>
      </c>
      <c r="F11" s="34"/>
      <c r="G11" s="34"/>
      <c r="H11" s="34"/>
      <c r="I11" s="34"/>
      <c r="J11" s="34"/>
      <c r="K11" s="245"/>
      <c r="L11" s="24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96"/>
      <c r="X11" s="241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96"/>
      <c r="AP11" s="242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245"/>
      <c r="BB11" s="242"/>
      <c r="BC11" s="34"/>
      <c r="BD11" s="34"/>
      <c r="BE11" s="34"/>
      <c r="BF11" s="34"/>
      <c r="BG11" s="34"/>
      <c r="BH11" s="34"/>
      <c r="BI11" s="34"/>
      <c r="BJ11" s="33"/>
      <c r="BK11" s="33"/>
      <c r="BL11" s="33"/>
      <c r="BM11" s="96"/>
      <c r="BN11" s="241"/>
      <c r="BO11" s="395"/>
      <c r="BP11" s="348"/>
      <c r="BQ11" s="348"/>
      <c r="BR11" s="33"/>
      <c r="BS11" s="33"/>
      <c r="BT11" s="96"/>
      <c r="BU11" s="254">
        <f t="shared" si="2"/>
        <v>0</v>
      </c>
      <c r="BV11" t="str">
        <f t="shared" si="0"/>
        <v xml:space="preserve"> </v>
      </c>
    </row>
    <row r="12" spans="1:75">
      <c r="A12" s="272"/>
      <c r="B12" s="37"/>
      <c r="C12" s="34"/>
      <c r="D12" s="35"/>
      <c r="E12" s="36" t="str">
        <f t="shared" si="1"/>
        <v/>
      </c>
      <c r="F12" s="34"/>
      <c r="G12" s="34"/>
      <c r="H12" s="34"/>
      <c r="I12" s="34"/>
      <c r="J12" s="34"/>
      <c r="K12" s="245"/>
      <c r="L12" s="2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96"/>
      <c r="X12" s="241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96"/>
      <c r="AP12" s="242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245"/>
      <c r="BB12" s="242"/>
      <c r="BC12" s="34"/>
      <c r="BD12" s="34"/>
      <c r="BE12" s="34"/>
      <c r="BF12" s="34"/>
      <c r="BG12" s="34"/>
      <c r="BH12" s="34"/>
      <c r="BI12" s="34"/>
      <c r="BJ12" s="33"/>
      <c r="BK12" s="33"/>
      <c r="BL12" s="33"/>
      <c r="BM12" s="96"/>
      <c r="BN12" s="241"/>
      <c r="BO12" s="395"/>
      <c r="BP12" s="348"/>
      <c r="BQ12" s="348"/>
      <c r="BR12" s="33"/>
      <c r="BS12" s="33"/>
      <c r="BT12" s="96"/>
      <c r="BU12" s="254">
        <f t="shared" si="2"/>
        <v>0</v>
      </c>
      <c r="BV12" t="str">
        <f t="shared" si="0"/>
        <v xml:space="preserve"> </v>
      </c>
    </row>
    <row r="13" spans="1:75">
      <c r="A13" s="272"/>
      <c r="B13" s="37"/>
      <c r="C13" s="34"/>
      <c r="D13" s="35"/>
      <c r="E13" s="36" t="str">
        <f t="shared" si="1"/>
        <v/>
      </c>
      <c r="F13" s="34"/>
      <c r="G13" s="34"/>
      <c r="H13" s="34"/>
      <c r="I13" s="34"/>
      <c r="J13" s="34"/>
      <c r="K13" s="245"/>
      <c r="L13" s="24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6"/>
      <c r="X13" s="241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96"/>
      <c r="AP13" s="242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245"/>
      <c r="BB13" s="242"/>
      <c r="BC13" s="34"/>
      <c r="BD13" s="34"/>
      <c r="BE13" s="34"/>
      <c r="BF13" s="34"/>
      <c r="BG13" s="34"/>
      <c r="BH13" s="34"/>
      <c r="BI13" s="34"/>
      <c r="BJ13" s="33"/>
      <c r="BK13" s="33"/>
      <c r="BL13" s="33"/>
      <c r="BM13" s="96"/>
      <c r="BN13" s="241"/>
      <c r="BO13" s="395"/>
      <c r="BP13" s="348"/>
      <c r="BQ13" s="348"/>
      <c r="BR13" s="33"/>
      <c r="BS13" s="33"/>
      <c r="BT13" s="96"/>
      <c r="BU13" s="254">
        <f t="shared" si="2"/>
        <v>0</v>
      </c>
      <c r="BV13" t="str">
        <f t="shared" si="0"/>
        <v xml:space="preserve"> </v>
      </c>
    </row>
    <row r="14" spans="1:75">
      <c r="A14" s="272"/>
      <c r="B14" s="37"/>
      <c r="C14" s="34"/>
      <c r="D14" s="35"/>
      <c r="E14" s="36" t="str">
        <f t="shared" si="1"/>
        <v/>
      </c>
      <c r="F14" s="34"/>
      <c r="G14" s="34"/>
      <c r="H14" s="34"/>
      <c r="I14" s="34"/>
      <c r="J14" s="34"/>
      <c r="K14" s="245"/>
      <c r="L14" s="24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6"/>
      <c r="X14" s="24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96"/>
      <c r="AP14" s="242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245"/>
      <c r="BB14" s="242"/>
      <c r="BC14" s="34"/>
      <c r="BD14" s="34"/>
      <c r="BE14" s="34"/>
      <c r="BF14" s="34"/>
      <c r="BG14" s="34"/>
      <c r="BH14" s="34"/>
      <c r="BI14" s="34"/>
      <c r="BJ14" s="33"/>
      <c r="BK14" s="33"/>
      <c r="BL14" s="33"/>
      <c r="BM14" s="96"/>
      <c r="BN14" s="241"/>
      <c r="BO14" s="395"/>
      <c r="BP14" s="348"/>
      <c r="BQ14" s="348"/>
      <c r="BR14" s="33"/>
      <c r="BS14" s="33"/>
      <c r="BT14" s="96"/>
      <c r="BU14" s="254">
        <f t="shared" si="2"/>
        <v>0</v>
      </c>
      <c r="BV14" t="str">
        <f t="shared" si="0"/>
        <v xml:space="preserve"> </v>
      </c>
    </row>
    <row r="15" spans="1:75">
      <c r="A15" s="272"/>
      <c r="B15" s="37"/>
      <c r="C15" s="34"/>
      <c r="D15" s="35"/>
      <c r="E15" s="36" t="str">
        <f t="shared" si="1"/>
        <v/>
      </c>
      <c r="F15" s="34"/>
      <c r="G15" s="34"/>
      <c r="H15" s="34"/>
      <c r="I15" s="34"/>
      <c r="J15" s="34"/>
      <c r="K15" s="245"/>
      <c r="L15" s="24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96"/>
      <c r="X15" s="241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96"/>
      <c r="AP15" s="242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245"/>
      <c r="BB15" s="242"/>
      <c r="BC15" s="34"/>
      <c r="BD15" s="34"/>
      <c r="BE15" s="34"/>
      <c r="BF15" s="34"/>
      <c r="BG15" s="34"/>
      <c r="BH15" s="34"/>
      <c r="BI15" s="34"/>
      <c r="BJ15" s="33"/>
      <c r="BK15" s="33"/>
      <c r="BL15" s="33"/>
      <c r="BM15" s="96"/>
      <c r="BN15" s="241"/>
      <c r="BO15" s="395"/>
      <c r="BP15" s="348"/>
      <c r="BQ15" s="348"/>
      <c r="BR15" s="33"/>
      <c r="BS15" s="33"/>
      <c r="BT15" s="96"/>
      <c r="BU15" s="254">
        <f t="shared" si="2"/>
        <v>0</v>
      </c>
      <c r="BV15" t="str">
        <f t="shared" si="0"/>
        <v xml:space="preserve"> </v>
      </c>
    </row>
    <row r="16" spans="1:75">
      <c r="A16" s="272"/>
      <c r="B16" s="37"/>
      <c r="C16" s="34"/>
      <c r="D16" s="35"/>
      <c r="E16" s="36" t="str">
        <f t="shared" si="1"/>
        <v/>
      </c>
      <c r="F16" s="34"/>
      <c r="G16" s="34"/>
      <c r="H16" s="34"/>
      <c r="I16" s="34"/>
      <c r="J16" s="34"/>
      <c r="K16" s="245"/>
      <c r="L16" s="24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96"/>
      <c r="X16" s="241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96"/>
      <c r="AP16" s="242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245"/>
      <c r="BB16" s="242"/>
      <c r="BC16" s="34"/>
      <c r="BD16" s="34"/>
      <c r="BE16" s="34"/>
      <c r="BF16" s="34"/>
      <c r="BG16" s="34"/>
      <c r="BH16" s="34"/>
      <c r="BI16" s="34"/>
      <c r="BJ16" s="33"/>
      <c r="BK16" s="33"/>
      <c r="BL16" s="33"/>
      <c r="BM16" s="96"/>
      <c r="BN16" s="241"/>
      <c r="BO16" s="395"/>
      <c r="BP16" s="348"/>
      <c r="BQ16" s="348"/>
      <c r="BR16" s="33"/>
      <c r="BS16" s="33"/>
      <c r="BT16" s="96"/>
      <c r="BU16" s="254">
        <f t="shared" si="2"/>
        <v>0</v>
      </c>
      <c r="BV16" t="str">
        <f t="shared" si="0"/>
        <v xml:space="preserve"> </v>
      </c>
    </row>
    <row r="17" spans="1:74">
      <c r="A17" s="272"/>
      <c r="B17" s="37"/>
      <c r="C17" s="34"/>
      <c r="D17" s="35"/>
      <c r="E17" s="36" t="str">
        <f t="shared" si="1"/>
        <v/>
      </c>
      <c r="F17" s="34"/>
      <c r="G17" s="34"/>
      <c r="H17" s="34"/>
      <c r="I17" s="34"/>
      <c r="J17" s="34"/>
      <c r="K17" s="245"/>
      <c r="L17" s="24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96"/>
      <c r="X17" s="241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96"/>
      <c r="AP17" s="242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245"/>
      <c r="BB17" s="242"/>
      <c r="BC17" s="34"/>
      <c r="BD17" s="34"/>
      <c r="BE17" s="34"/>
      <c r="BF17" s="34"/>
      <c r="BG17" s="34"/>
      <c r="BH17" s="34"/>
      <c r="BI17" s="34"/>
      <c r="BJ17" s="33"/>
      <c r="BK17" s="33"/>
      <c r="BL17" s="33"/>
      <c r="BM17" s="96"/>
      <c r="BN17" s="241"/>
      <c r="BO17" s="395"/>
      <c r="BP17" s="348"/>
      <c r="BQ17" s="348"/>
      <c r="BR17" s="33"/>
      <c r="BS17" s="33"/>
      <c r="BT17" s="96"/>
      <c r="BU17" s="254">
        <f t="shared" si="2"/>
        <v>0</v>
      </c>
      <c r="BV17" t="str">
        <f t="shared" si="0"/>
        <v xml:space="preserve"> </v>
      </c>
    </row>
    <row r="18" spans="1:74">
      <c r="A18" s="272"/>
      <c r="B18" s="37"/>
      <c r="C18" s="34"/>
      <c r="D18" s="35"/>
      <c r="E18" s="36" t="str">
        <f t="shared" si="1"/>
        <v/>
      </c>
      <c r="F18" s="38"/>
      <c r="G18" s="38"/>
      <c r="H18" s="38"/>
      <c r="I18" s="38"/>
      <c r="J18" s="38"/>
      <c r="K18" s="246"/>
      <c r="L18" s="24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96"/>
      <c r="X18" s="241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96"/>
      <c r="AP18" s="243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246"/>
      <c r="BB18" s="243"/>
      <c r="BC18" s="38"/>
      <c r="BD18" s="38"/>
      <c r="BE18" s="38"/>
      <c r="BF18" s="38"/>
      <c r="BG18" s="38"/>
      <c r="BH18" s="34"/>
      <c r="BI18" s="34"/>
      <c r="BJ18" s="33"/>
      <c r="BK18" s="33"/>
      <c r="BL18" s="33"/>
      <c r="BM18" s="96"/>
      <c r="BN18" s="241"/>
      <c r="BO18" s="395"/>
      <c r="BP18" s="348"/>
      <c r="BQ18" s="348"/>
      <c r="BR18" s="33"/>
      <c r="BS18" s="33"/>
      <c r="BT18" s="96"/>
      <c r="BU18" s="254">
        <f t="shared" si="2"/>
        <v>0</v>
      </c>
      <c r="BV18" t="str">
        <f t="shared" si="0"/>
        <v xml:space="preserve"> </v>
      </c>
    </row>
    <row r="19" spans="1:74">
      <c r="A19" s="272"/>
      <c r="B19" s="37"/>
      <c r="C19" s="34"/>
      <c r="D19" s="35"/>
      <c r="E19" s="36" t="str">
        <f t="shared" si="1"/>
        <v/>
      </c>
      <c r="F19" s="34"/>
      <c r="G19" s="34"/>
      <c r="H19" s="34"/>
      <c r="I19" s="34"/>
      <c r="J19" s="34"/>
      <c r="K19" s="245"/>
      <c r="L19" s="24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96"/>
      <c r="X19" s="241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96"/>
      <c r="AP19" s="242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245"/>
      <c r="BB19" s="242"/>
      <c r="BC19" s="34"/>
      <c r="BD19" s="34"/>
      <c r="BE19" s="34"/>
      <c r="BF19" s="34"/>
      <c r="BG19" s="34"/>
      <c r="BH19" s="34"/>
      <c r="BI19" s="34"/>
      <c r="BJ19" s="33"/>
      <c r="BK19" s="33"/>
      <c r="BL19" s="33"/>
      <c r="BM19" s="96"/>
      <c r="BN19" s="241"/>
      <c r="BO19" s="395"/>
      <c r="BP19" s="348"/>
      <c r="BQ19" s="348"/>
      <c r="BR19" s="33"/>
      <c r="BS19" s="33"/>
      <c r="BT19" s="96"/>
      <c r="BU19" s="254">
        <f t="shared" si="2"/>
        <v>0</v>
      </c>
      <c r="BV19" t="str">
        <f t="shared" si="0"/>
        <v xml:space="preserve"> </v>
      </c>
    </row>
    <row r="20" spans="1:74">
      <c r="A20" s="272"/>
      <c r="B20" s="37"/>
      <c r="C20" s="34"/>
      <c r="D20" s="35"/>
      <c r="E20" s="36" t="str">
        <f t="shared" si="1"/>
        <v/>
      </c>
      <c r="F20" s="34"/>
      <c r="G20" s="39"/>
      <c r="H20" s="39"/>
      <c r="I20" s="39"/>
      <c r="J20" s="39"/>
      <c r="K20" s="247"/>
      <c r="L20" s="24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96"/>
      <c r="X20" s="241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96"/>
      <c r="AP20" s="244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247"/>
      <c r="BB20" s="244"/>
      <c r="BC20" s="39"/>
      <c r="BD20" s="39"/>
      <c r="BE20" s="39"/>
      <c r="BF20" s="39"/>
      <c r="BG20" s="39"/>
      <c r="BH20" s="34"/>
      <c r="BI20" s="34"/>
      <c r="BJ20" s="33"/>
      <c r="BK20" s="33"/>
      <c r="BL20" s="33"/>
      <c r="BM20" s="96"/>
      <c r="BN20" s="241"/>
      <c r="BO20" s="395"/>
      <c r="BP20" s="348"/>
      <c r="BQ20" s="348"/>
      <c r="BR20" s="33"/>
      <c r="BS20" s="33"/>
      <c r="BT20" s="96"/>
      <c r="BU20" s="254">
        <f t="shared" si="2"/>
        <v>0</v>
      </c>
      <c r="BV20" t="str">
        <f t="shared" si="0"/>
        <v xml:space="preserve"> </v>
      </c>
    </row>
    <row r="21" spans="1:74">
      <c r="A21" s="272"/>
      <c r="B21" s="37"/>
      <c r="C21" s="34"/>
      <c r="D21" s="35"/>
      <c r="E21" s="36" t="str">
        <f t="shared" si="1"/>
        <v/>
      </c>
      <c r="F21" s="34"/>
      <c r="G21" s="34"/>
      <c r="H21" s="34"/>
      <c r="I21" s="34"/>
      <c r="J21" s="34"/>
      <c r="K21" s="245"/>
      <c r="L21" s="24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96"/>
      <c r="X21" s="241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96"/>
      <c r="AP21" s="242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245"/>
      <c r="BB21" s="242"/>
      <c r="BC21" s="34"/>
      <c r="BD21" s="34"/>
      <c r="BE21" s="34"/>
      <c r="BF21" s="34"/>
      <c r="BG21" s="34"/>
      <c r="BH21" s="34"/>
      <c r="BI21" s="34"/>
      <c r="BJ21" s="33"/>
      <c r="BK21" s="33"/>
      <c r="BL21" s="33"/>
      <c r="BM21" s="96"/>
      <c r="BN21" s="241"/>
      <c r="BO21" s="395"/>
      <c r="BP21" s="348"/>
      <c r="BQ21" s="348"/>
      <c r="BR21" s="33"/>
      <c r="BS21" s="33"/>
      <c r="BT21" s="96"/>
      <c r="BU21" s="254">
        <f t="shared" si="2"/>
        <v>0</v>
      </c>
      <c r="BV21" t="str">
        <f t="shared" si="0"/>
        <v xml:space="preserve"> </v>
      </c>
    </row>
    <row r="22" spans="1:74">
      <c r="A22" s="272"/>
      <c r="B22" s="37"/>
      <c r="C22" s="34"/>
      <c r="D22" s="35"/>
      <c r="E22" s="36" t="str">
        <f t="shared" si="1"/>
        <v/>
      </c>
      <c r="F22" s="34"/>
      <c r="G22" s="34"/>
      <c r="H22" s="34"/>
      <c r="I22" s="34"/>
      <c r="J22" s="34"/>
      <c r="K22" s="245"/>
      <c r="L22" s="24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96"/>
      <c r="X22" s="241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96"/>
      <c r="AP22" s="242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245"/>
      <c r="BB22" s="242"/>
      <c r="BC22" s="34"/>
      <c r="BD22" s="34"/>
      <c r="BE22" s="34"/>
      <c r="BF22" s="34"/>
      <c r="BG22" s="34"/>
      <c r="BH22" s="34"/>
      <c r="BI22" s="34"/>
      <c r="BJ22" s="33"/>
      <c r="BK22" s="33"/>
      <c r="BL22" s="33"/>
      <c r="BM22" s="96"/>
      <c r="BN22" s="241"/>
      <c r="BO22" s="395"/>
      <c r="BP22" s="348"/>
      <c r="BQ22" s="348"/>
      <c r="BR22" s="33"/>
      <c r="BS22" s="33"/>
      <c r="BT22" s="96"/>
      <c r="BU22" s="254">
        <f t="shared" si="2"/>
        <v>0</v>
      </c>
      <c r="BV22" t="str">
        <f t="shared" si="0"/>
        <v xml:space="preserve"> </v>
      </c>
    </row>
    <row r="23" spans="1:74">
      <c r="A23" s="272"/>
      <c r="B23" s="37"/>
      <c r="C23" s="34"/>
      <c r="D23" s="35"/>
      <c r="E23" s="36" t="str">
        <f t="shared" si="1"/>
        <v/>
      </c>
      <c r="F23" s="34"/>
      <c r="G23" s="34"/>
      <c r="H23" s="34"/>
      <c r="I23" s="34"/>
      <c r="J23" s="34"/>
      <c r="K23" s="245"/>
      <c r="L23" s="24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96"/>
      <c r="X23" s="24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96"/>
      <c r="AP23" s="242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245"/>
      <c r="BB23" s="242"/>
      <c r="BC23" s="34"/>
      <c r="BD23" s="34"/>
      <c r="BE23" s="34"/>
      <c r="BF23" s="34"/>
      <c r="BG23" s="34"/>
      <c r="BH23" s="34"/>
      <c r="BI23" s="34"/>
      <c r="BJ23" s="33"/>
      <c r="BK23" s="33"/>
      <c r="BL23" s="33"/>
      <c r="BM23" s="96"/>
      <c r="BN23" s="241"/>
      <c r="BO23" s="395"/>
      <c r="BP23" s="348"/>
      <c r="BQ23" s="348"/>
      <c r="BR23" s="33"/>
      <c r="BS23" s="33"/>
      <c r="BT23" s="96"/>
      <c r="BU23" s="254">
        <f t="shared" si="2"/>
        <v>0</v>
      </c>
      <c r="BV23" t="str">
        <f t="shared" si="0"/>
        <v xml:space="preserve"> </v>
      </c>
    </row>
    <row r="24" spans="1:74">
      <c r="A24" s="272"/>
      <c r="B24" s="37"/>
      <c r="C24" s="34"/>
      <c r="D24" s="35"/>
      <c r="E24" s="36" t="str">
        <f t="shared" si="1"/>
        <v/>
      </c>
      <c r="F24" s="34"/>
      <c r="G24" s="34"/>
      <c r="H24" s="34"/>
      <c r="I24" s="34"/>
      <c r="J24" s="34"/>
      <c r="K24" s="245"/>
      <c r="L24" s="24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96"/>
      <c r="X24" s="241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96"/>
      <c r="AP24" s="242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245"/>
      <c r="BB24" s="242"/>
      <c r="BC24" s="34"/>
      <c r="BD24" s="34"/>
      <c r="BE24" s="34"/>
      <c r="BF24" s="34"/>
      <c r="BG24" s="34"/>
      <c r="BH24" s="34"/>
      <c r="BI24" s="34"/>
      <c r="BJ24" s="33"/>
      <c r="BK24" s="33"/>
      <c r="BL24" s="33"/>
      <c r="BM24" s="96"/>
      <c r="BN24" s="241"/>
      <c r="BO24" s="395"/>
      <c r="BP24" s="348"/>
      <c r="BQ24" s="348"/>
      <c r="BR24" s="33"/>
      <c r="BS24" s="33"/>
      <c r="BT24" s="96"/>
      <c r="BU24" s="254">
        <f t="shared" si="2"/>
        <v>0</v>
      </c>
      <c r="BV24" t="str">
        <f t="shared" si="0"/>
        <v xml:space="preserve"> </v>
      </c>
    </row>
    <row r="25" spans="1:74">
      <c r="A25" s="272"/>
      <c r="B25" s="37"/>
      <c r="C25" s="34"/>
      <c r="D25" s="35"/>
      <c r="E25" s="36" t="str">
        <f t="shared" si="1"/>
        <v/>
      </c>
      <c r="F25" s="34"/>
      <c r="G25" s="34"/>
      <c r="H25" s="34"/>
      <c r="I25" s="34"/>
      <c r="J25" s="34"/>
      <c r="K25" s="245"/>
      <c r="L25" s="24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96"/>
      <c r="X25" s="24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96"/>
      <c r="AP25" s="242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245"/>
      <c r="BB25" s="242"/>
      <c r="BC25" s="34"/>
      <c r="BD25" s="34"/>
      <c r="BE25" s="34"/>
      <c r="BF25" s="34"/>
      <c r="BG25" s="34"/>
      <c r="BH25" s="34"/>
      <c r="BI25" s="34"/>
      <c r="BJ25" s="33"/>
      <c r="BK25" s="33"/>
      <c r="BL25" s="33"/>
      <c r="BM25" s="96"/>
      <c r="BN25" s="241"/>
      <c r="BO25" s="395"/>
      <c r="BP25" s="348"/>
      <c r="BQ25" s="348"/>
      <c r="BR25" s="33"/>
      <c r="BS25" s="33"/>
      <c r="BT25" s="96"/>
      <c r="BU25" s="254">
        <f t="shared" si="2"/>
        <v>0</v>
      </c>
      <c r="BV25" t="str">
        <f t="shared" si="0"/>
        <v xml:space="preserve"> </v>
      </c>
    </row>
    <row r="26" spans="1:74">
      <c r="A26" s="272"/>
      <c r="B26" s="37"/>
      <c r="C26" s="34"/>
      <c r="D26" s="35"/>
      <c r="E26" s="36" t="str">
        <f t="shared" si="1"/>
        <v/>
      </c>
      <c r="F26" s="34"/>
      <c r="G26" s="34"/>
      <c r="H26" s="34"/>
      <c r="I26" s="34"/>
      <c r="J26" s="34"/>
      <c r="K26" s="245"/>
      <c r="L26" s="24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96"/>
      <c r="X26" s="241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96"/>
      <c r="AP26" s="242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245"/>
      <c r="BB26" s="242"/>
      <c r="BC26" s="34"/>
      <c r="BD26" s="34"/>
      <c r="BE26" s="34"/>
      <c r="BF26" s="34"/>
      <c r="BG26" s="34"/>
      <c r="BH26" s="34"/>
      <c r="BI26" s="34"/>
      <c r="BJ26" s="33"/>
      <c r="BK26" s="33"/>
      <c r="BL26" s="33"/>
      <c r="BM26" s="96"/>
      <c r="BN26" s="241"/>
      <c r="BO26" s="395"/>
      <c r="BP26" s="348"/>
      <c r="BQ26" s="348"/>
      <c r="BR26" s="33"/>
      <c r="BS26" s="33"/>
      <c r="BT26" s="96"/>
      <c r="BU26" s="254">
        <f t="shared" si="2"/>
        <v>0</v>
      </c>
      <c r="BV26" t="str">
        <f t="shared" si="0"/>
        <v xml:space="preserve"> </v>
      </c>
    </row>
    <row r="27" spans="1:74">
      <c r="A27" s="272"/>
      <c r="B27" s="37"/>
      <c r="C27" s="34"/>
      <c r="D27" s="35"/>
      <c r="E27" s="36" t="str">
        <f t="shared" si="1"/>
        <v/>
      </c>
      <c r="F27" s="34"/>
      <c r="G27" s="39"/>
      <c r="H27" s="39"/>
      <c r="I27" s="39"/>
      <c r="J27" s="39"/>
      <c r="K27" s="247"/>
      <c r="L27" s="24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96"/>
      <c r="X27" s="241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96"/>
      <c r="AP27" s="244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247"/>
      <c r="BB27" s="244"/>
      <c r="BC27" s="39"/>
      <c r="BD27" s="39"/>
      <c r="BE27" s="39"/>
      <c r="BF27" s="39"/>
      <c r="BG27" s="39"/>
      <c r="BH27" s="34"/>
      <c r="BI27" s="34"/>
      <c r="BJ27" s="33"/>
      <c r="BK27" s="33"/>
      <c r="BL27" s="33"/>
      <c r="BM27" s="96"/>
      <c r="BN27" s="241"/>
      <c r="BO27" s="395"/>
      <c r="BP27" s="348"/>
      <c r="BQ27" s="348"/>
      <c r="BR27" s="33"/>
      <c r="BS27" s="33"/>
      <c r="BT27" s="96"/>
      <c r="BU27" s="254">
        <f t="shared" si="2"/>
        <v>0</v>
      </c>
      <c r="BV27" t="str">
        <f t="shared" si="0"/>
        <v xml:space="preserve"> </v>
      </c>
    </row>
    <row r="28" spans="1:74">
      <c r="A28" s="272"/>
      <c r="B28" s="37"/>
      <c r="C28" s="34"/>
      <c r="D28" s="35"/>
      <c r="E28" s="36" t="str">
        <f t="shared" si="1"/>
        <v/>
      </c>
      <c r="F28" s="34"/>
      <c r="G28" s="34"/>
      <c r="H28" s="34"/>
      <c r="I28" s="34"/>
      <c r="J28" s="34"/>
      <c r="K28" s="245"/>
      <c r="L28" s="24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96"/>
      <c r="X28" s="241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96"/>
      <c r="AP28" s="242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245"/>
      <c r="BB28" s="242"/>
      <c r="BC28" s="34"/>
      <c r="BD28" s="34"/>
      <c r="BE28" s="34"/>
      <c r="BF28" s="34"/>
      <c r="BG28" s="34"/>
      <c r="BH28" s="34"/>
      <c r="BI28" s="34"/>
      <c r="BJ28" s="33"/>
      <c r="BK28" s="33"/>
      <c r="BL28" s="33"/>
      <c r="BM28" s="96"/>
      <c r="BN28" s="241"/>
      <c r="BO28" s="395"/>
      <c r="BP28" s="348"/>
      <c r="BQ28" s="348"/>
      <c r="BR28" s="33"/>
      <c r="BS28" s="33"/>
      <c r="BT28" s="96"/>
      <c r="BU28" s="254">
        <f t="shared" si="2"/>
        <v>0</v>
      </c>
      <c r="BV28" t="str">
        <f t="shared" si="0"/>
        <v xml:space="preserve"> </v>
      </c>
    </row>
    <row r="29" spans="1:74">
      <c r="A29" s="272"/>
      <c r="B29" s="37"/>
      <c r="C29" s="34"/>
      <c r="D29" s="35"/>
      <c r="E29" s="36" t="str">
        <f t="shared" si="1"/>
        <v/>
      </c>
      <c r="F29" s="34"/>
      <c r="G29" s="34"/>
      <c r="H29" s="34"/>
      <c r="I29" s="34"/>
      <c r="J29" s="34"/>
      <c r="K29" s="245"/>
      <c r="L29" s="24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96"/>
      <c r="X29" s="241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96"/>
      <c r="AP29" s="242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245"/>
      <c r="BB29" s="242"/>
      <c r="BC29" s="34"/>
      <c r="BD29" s="34"/>
      <c r="BE29" s="34"/>
      <c r="BF29" s="34"/>
      <c r="BG29" s="34"/>
      <c r="BH29" s="34"/>
      <c r="BI29" s="34"/>
      <c r="BJ29" s="33"/>
      <c r="BK29" s="33"/>
      <c r="BL29" s="33"/>
      <c r="BM29" s="96"/>
      <c r="BN29" s="241"/>
      <c r="BO29" s="395"/>
      <c r="BP29" s="348"/>
      <c r="BQ29" s="348"/>
      <c r="BR29" s="33"/>
      <c r="BS29" s="33"/>
      <c r="BT29" s="96"/>
      <c r="BU29" s="254">
        <f t="shared" si="2"/>
        <v>0</v>
      </c>
      <c r="BV29" t="str">
        <f t="shared" si="0"/>
        <v xml:space="preserve"> </v>
      </c>
    </row>
    <row r="30" spans="1:74">
      <c r="A30" s="272"/>
      <c r="B30" s="37"/>
      <c r="C30" s="34"/>
      <c r="D30" s="35"/>
      <c r="E30" s="36" t="str">
        <f t="shared" si="1"/>
        <v/>
      </c>
      <c r="F30" s="34"/>
      <c r="G30" s="34"/>
      <c r="H30" s="34"/>
      <c r="I30" s="34"/>
      <c r="J30" s="34"/>
      <c r="K30" s="245"/>
      <c r="L30" s="24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96"/>
      <c r="X30" s="241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96"/>
      <c r="AP30" s="242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245"/>
      <c r="BB30" s="242"/>
      <c r="BC30" s="34"/>
      <c r="BD30" s="34"/>
      <c r="BE30" s="34"/>
      <c r="BF30" s="34"/>
      <c r="BG30" s="34"/>
      <c r="BH30" s="34"/>
      <c r="BI30" s="34"/>
      <c r="BJ30" s="33"/>
      <c r="BK30" s="33"/>
      <c r="BL30" s="33"/>
      <c r="BM30" s="96"/>
      <c r="BN30" s="241"/>
      <c r="BO30" s="395"/>
      <c r="BP30" s="348"/>
      <c r="BQ30" s="348"/>
      <c r="BR30" s="33"/>
      <c r="BS30" s="33"/>
      <c r="BT30" s="96"/>
      <c r="BU30" s="254">
        <f t="shared" si="2"/>
        <v>0</v>
      </c>
      <c r="BV30" t="str">
        <f t="shared" si="0"/>
        <v xml:space="preserve"> </v>
      </c>
    </row>
    <row r="31" spans="1:74">
      <c r="A31" s="272"/>
      <c r="B31" s="37"/>
      <c r="C31" s="34"/>
      <c r="D31" s="35"/>
      <c r="E31" s="36" t="str">
        <f t="shared" si="1"/>
        <v/>
      </c>
      <c r="F31" s="34"/>
      <c r="G31" s="34"/>
      <c r="H31" s="34"/>
      <c r="I31" s="34"/>
      <c r="J31" s="34"/>
      <c r="K31" s="245"/>
      <c r="L31" s="24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96"/>
      <c r="X31" s="241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96"/>
      <c r="AP31" s="242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245"/>
      <c r="BB31" s="242"/>
      <c r="BC31" s="34"/>
      <c r="BD31" s="34"/>
      <c r="BE31" s="34"/>
      <c r="BF31" s="34"/>
      <c r="BG31" s="34"/>
      <c r="BH31" s="34"/>
      <c r="BI31" s="34"/>
      <c r="BJ31" s="33"/>
      <c r="BK31" s="33"/>
      <c r="BL31" s="33"/>
      <c r="BM31" s="96"/>
      <c r="BN31" s="241"/>
      <c r="BO31" s="395"/>
      <c r="BP31" s="348"/>
      <c r="BQ31" s="348"/>
      <c r="BR31" s="33"/>
      <c r="BS31" s="33"/>
      <c r="BT31" s="96"/>
      <c r="BU31" s="254">
        <f t="shared" si="2"/>
        <v>0</v>
      </c>
      <c r="BV31" t="str">
        <f t="shared" si="0"/>
        <v xml:space="preserve"> </v>
      </c>
    </row>
    <row r="32" spans="1:74">
      <c r="A32" s="272"/>
      <c r="B32" s="37"/>
      <c r="C32" s="34"/>
      <c r="D32" s="35"/>
      <c r="E32" s="36" t="str">
        <f t="shared" si="1"/>
        <v/>
      </c>
      <c r="F32" s="34"/>
      <c r="G32" s="34"/>
      <c r="H32" s="34"/>
      <c r="I32" s="34"/>
      <c r="J32" s="34"/>
      <c r="K32" s="245"/>
      <c r="L32" s="24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96"/>
      <c r="X32" s="24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96"/>
      <c r="AP32" s="242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245"/>
      <c r="BB32" s="242"/>
      <c r="BC32" s="34"/>
      <c r="BD32" s="34"/>
      <c r="BE32" s="34"/>
      <c r="BF32" s="34"/>
      <c r="BG32" s="34"/>
      <c r="BH32" s="34"/>
      <c r="BI32" s="34"/>
      <c r="BJ32" s="33"/>
      <c r="BK32" s="33"/>
      <c r="BL32" s="33"/>
      <c r="BM32" s="96"/>
      <c r="BN32" s="241"/>
      <c r="BO32" s="395"/>
      <c r="BP32" s="348"/>
      <c r="BQ32" s="348"/>
      <c r="BR32" s="33"/>
      <c r="BS32" s="33"/>
      <c r="BT32" s="96"/>
      <c r="BU32" s="254">
        <f t="shared" si="2"/>
        <v>0</v>
      </c>
      <c r="BV32" s="2" t="str">
        <f t="shared" si="0"/>
        <v xml:space="preserve"> </v>
      </c>
    </row>
    <row r="33" spans="1:75" ht="13.5" thickBot="1">
      <c r="A33" s="261">
        <f>SUM(A8:A32)</f>
        <v>0</v>
      </c>
      <c r="B33" s="262"/>
      <c r="C33" s="264">
        <f>SUM(C8:C32)</f>
        <v>0</v>
      </c>
      <c r="D33" s="263">
        <f>SUM(D8:D32)</f>
        <v>0</v>
      </c>
      <c r="E33" s="36" t="str">
        <f t="shared" si="1"/>
        <v/>
      </c>
      <c r="F33" s="255">
        <f>SUM(F8:F32)</f>
        <v>0</v>
      </c>
      <c r="G33" s="256">
        <f t="shared" ref="G33:BR33" si="3">SUM(G8:G32)</f>
        <v>0</v>
      </c>
      <c r="H33" s="256">
        <f t="shared" si="3"/>
        <v>0</v>
      </c>
      <c r="I33" s="256">
        <f t="shared" si="3"/>
        <v>0</v>
      </c>
      <c r="J33" s="256">
        <f t="shared" si="3"/>
        <v>0</v>
      </c>
      <c r="K33" s="256">
        <f t="shared" si="3"/>
        <v>0</v>
      </c>
      <c r="L33" s="257">
        <f t="shared" si="3"/>
        <v>0</v>
      </c>
      <c r="M33" s="256">
        <f t="shared" si="3"/>
        <v>0</v>
      </c>
      <c r="N33" s="256">
        <f t="shared" si="3"/>
        <v>0</v>
      </c>
      <c r="O33" s="256">
        <f t="shared" si="3"/>
        <v>0</v>
      </c>
      <c r="P33" s="256">
        <f t="shared" si="3"/>
        <v>0</v>
      </c>
      <c r="Q33" s="256">
        <f t="shared" si="3"/>
        <v>0</v>
      </c>
      <c r="R33" s="256">
        <f t="shared" si="3"/>
        <v>0</v>
      </c>
      <c r="S33" s="256">
        <f t="shared" si="3"/>
        <v>0</v>
      </c>
      <c r="T33" s="256">
        <f t="shared" si="3"/>
        <v>0</v>
      </c>
      <c r="U33" s="256">
        <f t="shared" si="3"/>
        <v>0</v>
      </c>
      <c r="V33" s="256">
        <f t="shared" si="3"/>
        <v>0</v>
      </c>
      <c r="W33" s="256">
        <f t="shared" si="3"/>
        <v>0</v>
      </c>
      <c r="X33" s="257">
        <f t="shared" si="3"/>
        <v>0</v>
      </c>
      <c r="Y33" s="256">
        <f t="shared" si="3"/>
        <v>0</v>
      </c>
      <c r="Z33" s="256">
        <f t="shared" si="3"/>
        <v>0</v>
      </c>
      <c r="AA33" s="256">
        <f t="shared" si="3"/>
        <v>0</v>
      </c>
      <c r="AB33" s="256">
        <f t="shared" si="3"/>
        <v>0</v>
      </c>
      <c r="AC33" s="256">
        <f t="shared" si="3"/>
        <v>0</v>
      </c>
      <c r="AD33" s="256">
        <f t="shared" si="3"/>
        <v>0</v>
      </c>
      <c r="AE33" s="256">
        <f t="shared" si="3"/>
        <v>0</v>
      </c>
      <c r="AF33" s="256">
        <f t="shared" si="3"/>
        <v>0</v>
      </c>
      <c r="AG33" s="256">
        <f t="shared" si="3"/>
        <v>0</v>
      </c>
      <c r="AH33" s="256">
        <f t="shared" si="3"/>
        <v>0</v>
      </c>
      <c r="AI33" s="256">
        <f t="shared" si="3"/>
        <v>0</v>
      </c>
      <c r="AJ33" s="256">
        <f t="shared" si="3"/>
        <v>0</v>
      </c>
      <c r="AK33" s="256">
        <f t="shared" si="3"/>
        <v>0</v>
      </c>
      <c r="AL33" s="256">
        <f t="shared" si="3"/>
        <v>0</v>
      </c>
      <c r="AM33" s="256">
        <f t="shared" si="3"/>
        <v>0</v>
      </c>
      <c r="AN33" s="256">
        <f t="shared" si="3"/>
        <v>0</v>
      </c>
      <c r="AO33" s="256">
        <f t="shared" si="3"/>
        <v>0</v>
      </c>
      <c r="AP33" s="257">
        <f t="shared" si="3"/>
        <v>0</v>
      </c>
      <c r="AQ33" s="256">
        <f t="shared" si="3"/>
        <v>0</v>
      </c>
      <c r="AR33" s="256">
        <f t="shared" si="3"/>
        <v>0</v>
      </c>
      <c r="AS33" s="256">
        <f t="shared" si="3"/>
        <v>0</v>
      </c>
      <c r="AT33" s="256">
        <f t="shared" si="3"/>
        <v>0</v>
      </c>
      <c r="AU33" s="256">
        <f t="shared" si="3"/>
        <v>0</v>
      </c>
      <c r="AV33" s="256">
        <f t="shared" si="3"/>
        <v>0</v>
      </c>
      <c r="AW33" s="256">
        <f t="shared" si="3"/>
        <v>0</v>
      </c>
      <c r="AX33" s="256">
        <f t="shared" si="3"/>
        <v>0</v>
      </c>
      <c r="AY33" s="256">
        <f t="shared" si="3"/>
        <v>0</v>
      </c>
      <c r="AZ33" s="256">
        <f t="shared" si="3"/>
        <v>0</v>
      </c>
      <c r="BA33" s="256">
        <f t="shared" si="3"/>
        <v>0</v>
      </c>
      <c r="BB33" s="257">
        <f t="shared" si="3"/>
        <v>0</v>
      </c>
      <c r="BC33" s="256">
        <f t="shared" si="3"/>
        <v>0</v>
      </c>
      <c r="BD33" s="256">
        <f t="shared" si="3"/>
        <v>0</v>
      </c>
      <c r="BE33" s="256">
        <f t="shared" si="3"/>
        <v>0</v>
      </c>
      <c r="BF33" s="256">
        <f t="shared" si="3"/>
        <v>0</v>
      </c>
      <c r="BG33" s="256">
        <f t="shared" si="3"/>
        <v>0</v>
      </c>
      <c r="BH33" s="256">
        <f t="shared" si="3"/>
        <v>0</v>
      </c>
      <c r="BI33" s="256">
        <f t="shared" si="3"/>
        <v>0</v>
      </c>
      <c r="BJ33" s="256">
        <f t="shared" si="3"/>
        <v>0</v>
      </c>
      <c r="BK33" s="256">
        <f t="shared" si="3"/>
        <v>0</v>
      </c>
      <c r="BL33" s="256">
        <f t="shared" si="3"/>
        <v>0</v>
      </c>
      <c r="BM33" s="256">
        <f t="shared" si="3"/>
        <v>0</v>
      </c>
      <c r="BN33" s="257">
        <f>SUM(BN8:BN32)</f>
        <v>0</v>
      </c>
      <c r="BO33" s="398">
        <f>SUM(BO8:BO32)</f>
        <v>0</v>
      </c>
      <c r="BP33" s="256">
        <f>SUM(BP8:BP32)</f>
        <v>0</v>
      </c>
      <c r="BQ33" s="256">
        <f t="shared" si="3"/>
        <v>0</v>
      </c>
      <c r="BR33" s="256">
        <f t="shared" si="3"/>
        <v>0</v>
      </c>
      <c r="BS33" s="256">
        <f t="shared" ref="BS33:BT33" si="4">SUM(BS8:BS32)</f>
        <v>0</v>
      </c>
      <c r="BT33" s="256">
        <f t="shared" si="4"/>
        <v>0</v>
      </c>
      <c r="BU33" s="258">
        <f>SUM(BU8:BU32)</f>
        <v>0</v>
      </c>
      <c r="BV33" s="259">
        <f>SUM(F33:BT33)</f>
        <v>0</v>
      </c>
      <c r="BW33" t="str">
        <f>IF(BV33=C33," ","Total Hours Paid does not match Total Hours Per Employee")</f>
        <v xml:space="preserve"> </v>
      </c>
    </row>
    <row r="34" spans="1:75">
      <c r="B34" s="17"/>
      <c r="C34" s="17"/>
      <c r="D34" s="17"/>
      <c r="E34" s="17"/>
      <c r="F34" s="17"/>
      <c r="G34" s="250"/>
      <c r="H34" s="17"/>
      <c r="I34" s="17"/>
      <c r="J34" s="40"/>
      <c r="K34" s="40"/>
      <c r="L34" s="40"/>
      <c r="M34" s="40"/>
      <c r="N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</row>
    <row r="35" spans="1:75" hidden="1">
      <c r="B35" s="17"/>
      <c r="C35" s="17"/>
      <c r="D35" s="41" t="s">
        <v>85</v>
      </c>
      <c r="E35" s="42" t="s">
        <v>86</v>
      </c>
      <c r="F35" s="17"/>
      <c r="G35" s="17"/>
      <c r="H35" s="17"/>
      <c r="I35" s="17"/>
      <c r="J35" s="40"/>
      <c r="K35" s="40"/>
      <c r="L35" s="40"/>
      <c r="M35" s="40"/>
      <c r="N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</row>
    <row r="36" spans="1:75" hidden="1">
      <c r="A36" s="43"/>
      <c r="B36" s="42"/>
      <c r="C36" s="42"/>
      <c r="D36" s="44">
        <f>IF(A33&gt;0,(#REF!/A33),0)</f>
        <v>0</v>
      </c>
      <c r="E36" s="45" t="e">
        <f>AVERAGE(E8:E32)</f>
        <v>#DIV/0!</v>
      </c>
      <c r="F36" s="42"/>
      <c r="G36" s="42"/>
      <c r="H36" s="46" t="s">
        <v>87</v>
      </c>
      <c r="I36" s="46"/>
      <c r="J36" s="47">
        <f>IF(G33&gt;0,(SUMIF(F8:F32,"&gt;0",$E8:$E32))/(COUNTIF(F8:F32,"&gt;0")),0)</f>
        <v>0</v>
      </c>
      <c r="K36" s="47">
        <f>IF(H33&gt;0,(SUMIF(G8:G32,"&gt;0",$E8:$E32))/(COUNTIF(G8:G32,"&gt;0")),0)</f>
        <v>0</v>
      </c>
      <c r="L36" s="47">
        <f>IF(J33&gt;0,(SUMIF(H8:H32,"&gt;0",$E8:$E32))/(COUNTIF(H8:H32,"&gt;0")),0)</f>
        <v>0</v>
      </c>
      <c r="M36" s="47">
        <f>IF(K33&gt;0,(SUMIF(J8:J32,"&gt;0",$E8:$E32))/(COUNTIF(J8:J32,"&gt;0")),0)</f>
        <v>0</v>
      </c>
      <c r="N36" s="47">
        <f>IF(L33&gt;0,(SUMIF(K8:K32,"&gt;0",$E8:$E32))/(COUNTIF(K8:K32,"&gt;0")),0)</f>
        <v>0</v>
      </c>
      <c r="BB36" s="47">
        <f>IF(AQ33&gt;0,(SUMIF(AP8:AP32,"&gt;0",$E8:$E32))/(COUNTIF(AP8:AP32,"&gt;0")),0)</f>
        <v>0</v>
      </c>
      <c r="BC36" s="47">
        <f>IF(AR33&gt;0,(SUMIF(AQ8:AQ32,"&gt;0",$E8:$E32))/(COUNTIF(AQ8:AQ32,"&gt;0")),0)</f>
        <v>0</v>
      </c>
      <c r="BD36" s="47">
        <f>IF(BB33&gt;0,(SUMIF(AR8:AR32,"&gt;0",$E8:$E32))/(COUNTIF(AR8:AR32,"&gt;0")),0)</f>
        <v>0</v>
      </c>
      <c r="BE36" s="47">
        <f t="shared" ref="BE36:BL36" si="5">IF(BC33&gt;0,(SUMIF(BB8:BB32,"&gt;0",$E8:$E32))/(COUNTIF(BB8:BB32,"&gt;0")),0)</f>
        <v>0</v>
      </c>
      <c r="BF36" s="47">
        <f t="shared" si="5"/>
        <v>0</v>
      </c>
      <c r="BG36" s="47">
        <f t="shared" si="5"/>
        <v>0</v>
      </c>
      <c r="BH36" s="47">
        <f t="shared" si="5"/>
        <v>0</v>
      </c>
      <c r="BI36" s="47">
        <f t="shared" si="5"/>
        <v>0</v>
      </c>
      <c r="BJ36" s="47">
        <f t="shared" si="5"/>
        <v>0</v>
      </c>
      <c r="BK36" s="47">
        <f t="shared" si="5"/>
        <v>0</v>
      </c>
      <c r="BL36" s="47">
        <f t="shared" si="5"/>
        <v>0</v>
      </c>
      <c r="BM36" s="182"/>
      <c r="BN36" s="182"/>
      <c r="BO36" s="182"/>
      <c r="BP36" s="388"/>
      <c r="BQ36" s="43"/>
      <c r="BR36" s="43"/>
      <c r="BS36" s="43"/>
    </row>
    <row r="37" spans="1:75" hidden="1">
      <c r="A37" s="48"/>
      <c r="B37" s="49"/>
      <c r="C37" s="49"/>
      <c r="D37" s="49"/>
      <c r="E37" s="49"/>
      <c r="F37" s="49"/>
      <c r="G37" s="49"/>
      <c r="H37" s="50" t="s">
        <v>79</v>
      </c>
      <c r="I37" s="50"/>
      <c r="J37" s="51">
        <f>IF(G33&gt;0, (SUMIF(F8:F32,"&gt;0",$A8:$A32)),0)</f>
        <v>0</v>
      </c>
      <c r="K37" s="51">
        <f>IF(H33&gt;0, (SUMIF(G8:G32,"&gt;0",$A8:$A32)),0)</f>
        <v>0</v>
      </c>
      <c r="L37" s="51">
        <f>IF(J33&gt;0, (SUMIF(H8:H32,"&gt;0",$A8:$A32)),0)</f>
        <v>0</v>
      </c>
      <c r="M37" s="51">
        <f>IF(K33&gt;0, (SUMIF(J8:J32,"&gt;0",$A8:$A32)),0)</f>
        <v>0</v>
      </c>
      <c r="N37" s="51">
        <f>IF(L33&gt;0, (SUMIF(K8:K32,"&gt;0",$A8:$A32)),0)</f>
        <v>0</v>
      </c>
      <c r="BB37" s="51">
        <f>IF(AQ33&gt;0, (SUMIF(AP8:AP32,"&gt;0",$A8:$A32)),0)</f>
        <v>0</v>
      </c>
      <c r="BC37" s="51">
        <f>IF(AR33&gt;0, (SUMIF(AQ8:AQ32,"&gt;0",$A8:$A32)),0)</f>
        <v>0</v>
      </c>
      <c r="BD37" s="51">
        <f>IF(BB33&gt;0, (SUMIF(AR8:AR32,"&gt;0",$A8:$A32)),0)</f>
        <v>0</v>
      </c>
      <c r="BE37" s="51">
        <f t="shared" ref="BE37:BL37" si="6">IF(BC33&gt;0, (SUMIF(BB8:BB32,"&gt;0",$A8:$A32)),0)</f>
        <v>0</v>
      </c>
      <c r="BF37" s="51">
        <f t="shared" si="6"/>
        <v>0</v>
      </c>
      <c r="BG37" s="51">
        <f t="shared" si="6"/>
        <v>0</v>
      </c>
      <c r="BH37" s="51">
        <f t="shared" si="6"/>
        <v>0</v>
      </c>
      <c r="BI37" s="51">
        <f t="shared" si="6"/>
        <v>0</v>
      </c>
      <c r="BJ37" s="51">
        <f t="shared" si="6"/>
        <v>0</v>
      </c>
      <c r="BK37" s="51">
        <f t="shared" si="6"/>
        <v>0</v>
      </c>
      <c r="BL37" s="51">
        <f t="shared" si="6"/>
        <v>0</v>
      </c>
      <c r="BM37" s="183"/>
      <c r="BN37" s="183"/>
      <c r="BO37" s="183"/>
      <c r="BP37" s="389"/>
      <c r="BQ37" s="48"/>
      <c r="BR37" s="48"/>
      <c r="BS37" s="48"/>
    </row>
    <row r="38" spans="1:75" hidden="1">
      <c r="A38" s="52"/>
      <c r="B38" s="53"/>
      <c r="C38" s="53"/>
      <c r="D38" s="53"/>
      <c r="E38" s="53"/>
      <c r="F38" s="53"/>
      <c r="G38" s="53"/>
      <c r="H38" s="54" t="s">
        <v>81</v>
      </c>
      <c r="I38" s="54"/>
      <c r="J38" s="55">
        <f>IF(G33&gt;0, (SUMIF(F8:F32,"&gt;0",#REF!)),0)</f>
        <v>0</v>
      </c>
      <c r="K38" s="55">
        <f>IF(H33&gt;0, (SUMIF(G8:G32,"&gt;0",#REF!)),0)</f>
        <v>0</v>
      </c>
      <c r="L38" s="55">
        <f>IF(J33&gt;0, (SUMIF(H8:H32,"&gt;0",#REF!)),0)</f>
        <v>0</v>
      </c>
      <c r="M38" s="55">
        <f>IF(K33&gt;0, (SUMIF(J8:J32,"&gt;0",#REF!)),0)</f>
        <v>0</v>
      </c>
      <c r="N38" s="55">
        <f>IF(L33&gt;0, (SUMIF(K8:K32,"&gt;0",#REF!)),0)</f>
        <v>0</v>
      </c>
      <c r="BB38" s="55">
        <f>IF(AQ33&gt;0, (SUMIF(AP8:AP32,"&gt;0",#REF!)),0)</f>
        <v>0</v>
      </c>
      <c r="BC38" s="55">
        <f>IF(AR33&gt;0, (SUMIF(AQ8:AQ32,"&gt;0",#REF!)),0)</f>
        <v>0</v>
      </c>
      <c r="BD38" s="55">
        <f>IF(BB33&gt;0, (SUMIF(AR8:AR32,"&gt;0",#REF!)),0)</f>
        <v>0</v>
      </c>
      <c r="BE38" s="55">
        <f>IF(BC33&gt;0, (SUMIF(BB8:BB32,"&gt;0",#REF!)),0)</f>
        <v>0</v>
      </c>
      <c r="BF38" s="55">
        <f>IF(BD33&gt;0, (SUMIF(BC8:BC32,"&gt;0",#REF!)),0)</f>
        <v>0</v>
      </c>
      <c r="BG38" s="55">
        <f>IF(BE33&gt;0, (SUMIF(BD8:BD32,"&gt;0",#REF!)),0)</f>
        <v>0</v>
      </c>
      <c r="BH38" s="55">
        <f>IF(BF33&gt;0, (SUMIF(BE8:BE32,"&gt;0",#REF!)),0)</f>
        <v>0</v>
      </c>
      <c r="BI38" s="55">
        <f>IF(BG33&gt;0, (SUMIF(BF8:BF32,"&gt;0",#REF!)),0)</f>
        <v>0</v>
      </c>
      <c r="BJ38" s="55">
        <f>IF(BH33&gt;0, (SUMIF(BG8:BG32,"&gt;0",#REF!)),0)</f>
        <v>0</v>
      </c>
      <c r="BK38" s="55">
        <f>IF(BI33&gt;0, (SUMIF(BH8:BH32,"&gt;0",#REF!)),0)</f>
        <v>0</v>
      </c>
      <c r="BL38" s="55">
        <f>IF(BJ33&gt;0, (SUMIF(BI8:BI32,"&gt;0",#REF!)),0)</f>
        <v>0</v>
      </c>
      <c r="BM38" s="184"/>
      <c r="BN38" s="184"/>
      <c r="BO38" s="184"/>
      <c r="BP38" s="390"/>
      <c r="BQ38" s="52"/>
      <c r="BR38" s="52"/>
      <c r="BS38" s="52"/>
    </row>
    <row r="39" spans="1:75" hidden="1">
      <c r="A39" s="56"/>
      <c r="B39" s="41"/>
      <c r="C39" s="41"/>
      <c r="D39" s="41"/>
      <c r="E39" s="41"/>
      <c r="F39" s="41"/>
      <c r="G39" s="41"/>
      <c r="H39" s="57" t="s">
        <v>88</v>
      </c>
      <c r="I39" s="57"/>
      <c r="J39" s="58">
        <f>IF(G33&gt;0,(J38/J37),0)</f>
        <v>0</v>
      </c>
      <c r="K39" s="58">
        <f>IF(H33&gt;0,(K38/K37),0)</f>
        <v>0</v>
      </c>
      <c r="L39" s="58">
        <f>IF(J33&gt;0,(L38/L37),0)</f>
        <v>0</v>
      </c>
      <c r="M39" s="58">
        <f>IF(K33&gt;0,(M38/M37),0)</f>
        <v>0</v>
      </c>
      <c r="N39" s="58">
        <f>IF(L33&gt;0,(N38/N37),0)</f>
        <v>0</v>
      </c>
      <c r="BB39" s="58">
        <f>IF(AQ33&gt;0,(BB38/BB37),0)</f>
        <v>0</v>
      </c>
      <c r="BC39" s="58">
        <f>IF(AR33&gt;0,(BC38/BC37),0)</f>
        <v>0</v>
      </c>
      <c r="BD39" s="58">
        <f t="shared" ref="BD39:BL39" si="7">IF(BB33&gt;0,(BD38/BD37),0)</f>
        <v>0</v>
      </c>
      <c r="BE39" s="58">
        <f t="shared" si="7"/>
        <v>0</v>
      </c>
      <c r="BF39" s="58">
        <f t="shared" si="7"/>
        <v>0</v>
      </c>
      <c r="BG39" s="58">
        <f t="shared" si="7"/>
        <v>0</v>
      </c>
      <c r="BH39" s="58">
        <f t="shared" si="7"/>
        <v>0</v>
      </c>
      <c r="BI39" s="58">
        <f t="shared" si="7"/>
        <v>0</v>
      </c>
      <c r="BJ39" s="58">
        <f t="shared" si="7"/>
        <v>0</v>
      </c>
      <c r="BK39" s="58">
        <f t="shared" si="7"/>
        <v>0</v>
      </c>
      <c r="BL39" s="58">
        <f t="shared" si="7"/>
        <v>0</v>
      </c>
      <c r="BM39" s="185"/>
      <c r="BN39" s="185"/>
      <c r="BO39" s="185"/>
      <c r="BP39" s="391"/>
      <c r="BQ39" s="56"/>
      <c r="BR39" s="56"/>
      <c r="BS39" s="56"/>
    </row>
    <row r="40" spans="1: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9"/>
      <c r="BQ40" s="17"/>
      <c r="BR40" s="17"/>
      <c r="BS40" s="17"/>
    </row>
    <row r="41" spans="1: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9"/>
      <c r="BQ41" s="17"/>
      <c r="BR41" s="17"/>
      <c r="BS41" s="17"/>
    </row>
  </sheetData>
  <sheetProtection password="FAB2" sheet="1" objects="1" scenarios="1" formatCells="0" formatColumns="0" formatRows="0" selectLockedCells="1"/>
  <mergeCells count="1">
    <mergeCell ref="BP3:BT3"/>
  </mergeCells>
  <conditionalFormatting sqref="BV33">
    <cfRule type="cellIs" dxfId="5" priority="1" stopIfTrue="1" operator="greaterThan">
      <formula>0</formula>
    </cfRule>
  </conditionalFormatting>
  <pageMargins left="0.75" right="0.75" top="1" bottom="1" header="0.5" footer="0.5"/>
  <pageSetup orientation="landscape" r:id="rId1"/>
  <headerFooter alignWithMargins="0"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58"/>
  <sheetViews>
    <sheetView workbookViewId="0">
      <selection activeCell="R17" sqref="R17"/>
    </sheetView>
  </sheetViews>
  <sheetFormatPr defaultRowHeight="12.75"/>
  <cols>
    <col min="2" max="2" width="12.5703125" customWidth="1"/>
    <col min="8" max="8" width="10.140625" bestFit="1" customWidth="1"/>
    <col min="228" max="228" width="12.5703125" customWidth="1"/>
    <col min="234" max="234" width="10.140625" bestFit="1" customWidth="1"/>
    <col min="484" max="484" width="12.5703125" customWidth="1"/>
    <col min="490" max="490" width="10.140625" bestFit="1" customWidth="1"/>
    <col min="740" max="740" width="12.5703125" customWidth="1"/>
    <col min="746" max="746" width="10.140625" bestFit="1" customWidth="1"/>
    <col min="996" max="996" width="12.5703125" customWidth="1"/>
    <col min="1002" max="1002" width="10.140625" bestFit="1" customWidth="1"/>
    <col min="1252" max="1252" width="12.5703125" customWidth="1"/>
    <col min="1258" max="1258" width="10.140625" bestFit="1" customWidth="1"/>
    <col min="1508" max="1508" width="12.5703125" customWidth="1"/>
    <col min="1514" max="1514" width="10.140625" bestFit="1" customWidth="1"/>
    <col min="1764" max="1764" width="12.5703125" customWidth="1"/>
    <col min="1770" max="1770" width="10.140625" bestFit="1" customWidth="1"/>
    <col min="2020" max="2020" width="12.5703125" customWidth="1"/>
    <col min="2026" max="2026" width="10.140625" bestFit="1" customWidth="1"/>
    <col min="2276" max="2276" width="12.5703125" customWidth="1"/>
    <col min="2282" max="2282" width="10.140625" bestFit="1" customWidth="1"/>
    <col min="2532" max="2532" width="12.5703125" customWidth="1"/>
    <col min="2538" max="2538" width="10.140625" bestFit="1" customWidth="1"/>
    <col min="2788" max="2788" width="12.5703125" customWidth="1"/>
    <col min="2794" max="2794" width="10.140625" bestFit="1" customWidth="1"/>
    <col min="3044" max="3044" width="12.5703125" customWidth="1"/>
    <col min="3050" max="3050" width="10.140625" bestFit="1" customWidth="1"/>
    <col min="3300" max="3300" width="12.5703125" customWidth="1"/>
    <col min="3306" max="3306" width="10.140625" bestFit="1" customWidth="1"/>
    <col min="3556" max="3556" width="12.5703125" customWidth="1"/>
    <col min="3562" max="3562" width="10.140625" bestFit="1" customWidth="1"/>
    <col min="3812" max="3812" width="12.5703125" customWidth="1"/>
    <col min="3818" max="3818" width="10.140625" bestFit="1" customWidth="1"/>
    <col min="4068" max="4068" width="12.5703125" customWidth="1"/>
    <col min="4074" max="4074" width="10.140625" bestFit="1" customWidth="1"/>
    <col min="4324" max="4324" width="12.5703125" customWidth="1"/>
    <col min="4330" max="4330" width="10.140625" bestFit="1" customWidth="1"/>
    <col min="4580" max="4580" width="12.5703125" customWidth="1"/>
    <col min="4586" max="4586" width="10.140625" bestFit="1" customWidth="1"/>
    <col min="4836" max="4836" width="12.5703125" customWidth="1"/>
    <col min="4842" max="4842" width="10.140625" bestFit="1" customWidth="1"/>
    <col min="5092" max="5092" width="12.5703125" customWidth="1"/>
    <col min="5098" max="5098" width="10.140625" bestFit="1" customWidth="1"/>
    <col min="5348" max="5348" width="12.5703125" customWidth="1"/>
    <col min="5354" max="5354" width="10.140625" bestFit="1" customWidth="1"/>
    <col min="5604" max="5604" width="12.5703125" customWidth="1"/>
    <col min="5610" max="5610" width="10.140625" bestFit="1" customWidth="1"/>
    <col min="5860" max="5860" width="12.5703125" customWidth="1"/>
    <col min="5866" max="5866" width="10.140625" bestFit="1" customWidth="1"/>
    <col min="6116" max="6116" width="12.5703125" customWidth="1"/>
    <col min="6122" max="6122" width="10.140625" bestFit="1" customWidth="1"/>
    <col min="6372" max="6372" width="12.5703125" customWidth="1"/>
    <col min="6378" max="6378" width="10.140625" bestFit="1" customWidth="1"/>
    <col min="6628" max="6628" width="12.5703125" customWidth="1"/>
    <col min="6634" max="6634" width="10.140625" bestFit="1" customWidth="1"/>
    <col min="6884" max="6884" width="12.5703125" customWidth="1"/>
    <col min="6890" max="6890" width="10.140625" bestFit="1" customWidth="1"/>
    <col min="7140" max="7140" width="12.5703125" customWidth="1"/>
    <col min="7146" max="7146" width="10.140625" bestFit="1" customWidth="1"/>
    <col min="7396" max="7396" width="12.5703125" customWidth="1"/>
    <col min="7402" max="7402" width="10.140625" bestFit="1" customWidth="1"/>
    <col min="7652" max="7652" width="12.5703125" customWidth="1"/>
    <col min="7658" max="7658" width="10.140625" bestFit="1" customWidth="1"/>
    <col min="7908" max="7908" width="12.5703125" customWidth="1"/>
    <col min="7914" max="7914" width="10.140625" bestFit="1" customWidth="1"/>
    <col min="8164" max="8164" width="12.5703125" customWidth="1"/>
    <col min="8170" max="8170" width="10.140625" bestFit="1" customWidth="1"/>
    <col min="8420" max="8420" width="12.5703125" customWidth="1"/>
    <col min="8426" max="8426" width="10.140625" bestFit="1" customWidth="1"/>
    <col min="8676" max="8676" width="12.5703125" customWidth="1"/>
    <col min="8682" max="8682" width="10.140625" bestFit="1" customWidth="1"/>
    <col min="8932" max="8932" width="12.5703125" customWidth="1"/>
    <col min="8938" max="8938" width="10.140625" bestFit="1" customWidth="1"/>
    <col min="9188" max="9188" width="12.5703125" customWidth="1"/>
    <col min="9194" max="9194" width="10.140625" bestFit="1" customWidth="1"/>
    <col min="9444" max="9444" width="12.5703125" customWidth="1"/>
    <col min="9450" max="9450" width="10.140625" bestFit="1" customWidth="1"/>
    <col min="9700" max="9700" width="12.5703125" customWidth="1"/>
    <col min="9706" max="9706" width="10.140625" bestFit="1" customWidth="1"/>
    <col min="9956" max="9956" width="12.5703125" customWidth="1"/>
    <col min="9962" max="9962" width="10.140625" bestFit="1" customWidth="1"/>
    <col min="10212" max="10212" width="12.5703125" customWidth="1"/>
    <col min="10218" max="10218" width="10.140625" bestFit="1" customWidth="1"/>
    <col min="10468" max="10468" width="12.5703125" customWidth="1"/>
    <col min="10474" max="10474" width="10.140625" bestFit="1" customWidth="1"/>
    <col min="10724" max="10724" width="12.5703125" customWidth="1"/>
    <col min="10730" max="10730" width="10.140625" bestFit="1" customWidth="1"/>
    <col min="10980" max="10980" width="12.5703125" customWidth="1"/>
    <col min="10986" max="10986" width="10.140625" bestFit="1" customWidth="1"/>
    <col min="11236" max="11236" width="12.5703125" customWidth="1"/>
    <col min="11242" max="11242" width="10.140625" bestFit="1" customWidth="1"/>
    <col min="11492" max="11492" width="12.5703125" customWidth="1"/>
    <col min="11498" max="11498" width="10.140625" bestFit="1" customWidth="1"/>
    <col min="11748" max="11748" width="12.5703125" customWidth="1"/>
    <col min="11754" max="11754" width="10.140625" bestFit="1" customWidth="1"/>
    <col min="12004" max="12004" width="12.5703125" customWidth="1"/>
    <col min="12010" max="12010" width="10.140625" bestFit="1" customWidth="1"/>
    <col min="12260" max="12260" width="12.5703125" customWidth="1"/>
    <col min="12266" max="12266" width="10.140625" bestFit="1" customWidth="1"/>
    <col min="12516" max="12516" width="12.5703125" customWidth="1"/>
    <col min="12522" max="12522" width="10.140625" bestFit="1" customWidth="1"/>
    <col min="12772" max="12772" width="12.5703125" customWidth="1"/>
    <col min="12778" max="12778" width="10.140625" bestFit="1" customWidth="1"/>
    <col min="13028" max="13028" width="12.5703125" customWidth="1"/>
    <col min="13034" max="13034" width="10.140625" bestFit="1" customWidth="1"/>
    <col min="13284" max="13284" width="12.5703125" customWidth="1"/>
    <col min="13290" max="13290" width="10.140625" bestFit="1" customWidth="1"/>
    <col min="13540" max="13540" width="12.5703125" customWidth="1"/>
    <col min="13546" max="13546" width="10.140625" bestFit="1" customWidth="1"/>
    <col min="13796" max="13796" width="12.5703125" customWidth="1"/>
    <col min="13802" max="13802" width="10.140625" bestFit="1" customWidth="1"/>
    <col min="14052" max="14052" width="12.5703125" customWidth="1"/>
    <col min="14058" max="14058" width="10.140625" bestFit="1" customWidth="1"/>
    <col min="14308" max="14308" width="12.5703125" customWidth="1"/>
    <col min="14314" max="14314" width="10.140625" bestFit="1" customWidth="1"/>
    <col min="14564" max="14564" width="12.5703125" customWidth="1"/>
    <col min="14570" max="14570" width="10.140625" bestFit="1" customWidth="1"/>
    <col min="14820" max="14820" width="12.5703125" customWidth="1"/>
    <col min="14826" max="14826" width="10.140625" bestFit="1" customWidth="1"/>
    <col min="15076" max="15076" width="12.5703125" customWidth="1"/>
    <col min="15082" max="15082" width="10.140625" bestFit="1" customWidth="1"/>
    <col min="15332" max="15332" width="12.5703125" customWidth="1"/>
    <col min="15338" max="15338" width="10.140625" bestFit="1" customWidth="1"/>
    <col min="15588" max="15588" width="12.5703125" customWidth="1"/>
    <col min="15594" max="15594" width="10.140625" bestFit="1" customWidth="1"/>
    <col min="15844" max="15844" width="12.5703125" customWidth="1"/>
    <col min="15850" max="15850" width="10.140625" bestFit="1" customWidth="1"/>
    <col min="16100" max="16100" width="12.5703125" customWidth="1"/>
    <col min="16106" max="16106" width="10.140625" bestFit="1" customWidth="1"/>
  </cols>
  <sheetData>
    <row r="1" spans="1:38">
      <c r="A1" s="17"/>
      <c r="B1" s="17"/>
      <c r="C1" s="179" t="s">
        <v>78</v>
      </c>
      <c r="D1" s="40"/>
      <c r="E1" s="180">
        <f>'Schedule A'!B1</f>
        <v>0</v>
      </c>
      <c r="F1" s="4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8">
      <c r="A2" s="17"/>
      <c r="B2" s="17"/>
      <c r="C2" s="79" t="s">
        <v>101</v>
      </c>
      <c r="D2" s="40"/>
      <c r="E2" s="180">
        <f>'Schedule A'!B2</f>
        <v>0</v>
      </c>
      <c r="F2" s="4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8">
      <c r="A3" s="17"/>
      <c r="B3" s="17"/>
      <c r="C3" s="79" t="s">
        <v>89</v>
      </c>
      <c r="D3" s="40"/>
      <c r="E3" s="80"/>
      <c r="F3" s="80"/>
      <c r="G3" s="19"/>
      <c r="H3" s="309"/>
      <c r="I3" s="17"/>
      <c r="J3" s="19"/>
      <c r="K3" s="19"/>
      <c r="L3" s="31"/>
      <c r="M3" s="19"/>
      <c r="N3" s="19"/>
      <c r="O3" s="19"/>
      <c r="P3" s="40"/>
      <c r="Q3" s="40"/>
      <c r="R3" s="278" t="s">
        <v>127</v>
      </c>
      <c r="S3" s="40"/>
      <c r="T3" s="40"/>
      <c r="U3" s="40"/>
      <c r="V3" s="40"/>
      <c r="W3" s="40"/>
      <c r="X3" s="17"/>
      <c r="Y3" s="17"/>
      <c r="Z3" s="17"/>
      <c r="AA3" s="279"/>
      <c r="AB3" s="279"/>
      <c r="AC3" s="280"/>
      <c r="AD3" s="280"/>
      <c r="AE3" s="280"/>
    </row>
    <row r="4" spans="1:38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82"/>
      <c r="Q4" s="283"/>
      <c r="R4" s="310"/>
      <c r="S4" s="310"/>
      <c r="T4" s="310"/>
      <c r="U4" s="310"/>
      <c r="V4" s="310"/>
      <c r="W4" s="310"/>
      <c r="X4" s="310"/>
      <c r="Y4" s="310"/>
      <c r="Z4" s="311"/>
      <c r="AA4" s="17"/>
      <c r="AB4" s="17"/>
    </row>
    <row r="5" spans="1:38" ht="64.5" thickBot="1">
      <c r="A5" s="312" t="s">
        <v>79</v>
      </c>
      <c r="B5" s="288" t="s">
        <v>223</v>
      </c>
      <c r="C5" s="288" t="s">
        <v>224</v>
      </c>
      <c r="D5" s="288" t="s">
        <v>80</v>
      </c>
      <c r="E5" s="288" t="s">
        <v>225</v>
      </c>
      <c r="F5" s="289" t="s">
        <v>226</v>
      </c>
      <c r="G5" s="289" t="s">
        <v>227</v>
      </c>
      <c r="H5" s="288" t="s">
        <v>81</v>
      </c>
      <c r="I5" s="288" t="s">
        <v>201</v>
      </c>
      <c r="J5" s="289" t="s">
        <v>228</v>
      </c>
      <c r="K5" s="288" t="s">
        <v>229</v>
      </c>
      <c r="L5" s="288" t="s">
        <v>230</v>
      </c>
      <c r="M5" s="288" t="s">
        <v>231</v>
      </c>
      <c r="N5" s="288" t="s">
        <v>234</v>
      </c>
      <c r="O5" s="78" t="s">
        <v>148</v>
      </c>
      <c r="P5" s="78" t="s">
        <v>149</v>
      </c>
      <c r="Q5" s="290" t="s">
        <v>82</v>
      </c>
      <c r="R5" s="291">
        <f>'Schedule A'!AV5</f>
        <v>0</v>
      </c>
      <c r="S5" s="291">
        <f>'Schedule A'!AW5</f>
        <v>0</v>
      </c>
      <c r="T5" s="291">
        <f>'Schedule A'!AX5</f>
        <v>0</v>
      </c>
      <c r="U5" s="291">
        <f>'Schedule A'!AY5</f>
        <v>0</v>
      </c>
      <c r="V5" s="291">
        <f>'Schedule A'!AZ5</f>
        <v>0</v>
      </c>
      <c r="W5" s="291">
        <f>'Schedule A'!BA5</f>
        <v>0</v>
      </c>
      <c r="X5" s="291">
        <f>'Schedule A'!BB5</f>
        <v>0</v>
      </c>
      <c r="Y5" s="291">
        <f>'Schedule A'!BC5</f>
        <v>0</v>
      </c>
      <c r="Z5" s="291">
        <f>'Schedule A'!BD5</f>
        <v>0</v>
      </c>
      <c r="AA5" s="291">
        <f>'Schedule A'!BE5</f>
        <v>0</v>
      </c>
      <c r="AB5" s="291">
        <f>'Schedule A'!BF5</f>
        <v>0</v>
      </c>
      <c r="AC5" s="291">
        <f>'Schedule A'!BG5</f>
        <v>0</v>
      </c>
      <c r="AD5" s="291">
        <f>'Schedule A'!BH5</f>
        <v>0</v>
      </c>
      <c r="AE5" s="291">
        <f>'Schedule A'!BI5</f>
        <v>0</v>
      </c>
      <c r="AF5" s="291" t="s">
        <v>5</v>
      </c>
      <c r="AG5" s="291" t="s">
        <v>5</v>
      </c>
      <c r="AH5" s="291" t="s">
        <v>5</v>
      </c>
      <c r="AI5" s="291" t="s">
        <v>239</v>
      </c>
      <c r="AJ5" s="291" t="s">
        <v>5</v>
      </c>
      <c r="AK5" s="295" t="s">
        <v>83</v>
      </c>
    </row>
    <row r="6" spans="1:38">
      <c r="A6" s="3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 t="s">
        <v>84</v>
      </c>
      <c r="P6" s="32" t="s">
        <v>84</v>
      </c>
      <c r="Q6" s="32" t="s">
        <v>84</v>
      </c>
      <c r="R6" s="32" t="s">
        <v>84</v>
      </c>
      <c r="S6" s="32" t="s">
        <v>84</v>
      </c>
      <c r="T6" s="32" t="s">
        <v>84</v>
      </c>
      <c r="U6" s="32" t="s">
        <v>84</v>
      </c>
      <c r="V6" s="32" t="s">
        <v>84</v>
      </c>
      <c r="W6" s="32" t="s">
        <v>84</v>
      </c>
      <c r="X6" s="32" t="s">
        <v>84</v>
      </c>
      <c r="Y6" s="32" t="s">
        <v>84</v>
      </c>
      <c r="Z6" s="32" t="s">
        <v>84</v>
      </c>
      <c r="AA6" s="314" t="s">
        <v>84</v>
      </c>
      <c r="AB6" s="314" t="s">
        <v>84</v>
      </c>
      <c r="AC6" s="314" t="s">
        <v>84</v>
      </c>
      <c r="AD6" s="314" t="s">
        <v>84</v>
      </c>
      <c r="AE6" s="314" t="s">
        <v>84</v>
      </c>
      <c r="AF6" s="32" t="s">
        <v>84</v>
      </c>
      <c r="AG6" s="32" t="s">
        <v>84</v>
      </c>
      <c r="AH6" s="32" t="s">
        <v>84</v>
      </c>
      <c r="AI6" s="123" t="s">
        <v>84</v>
      </c>
      <c r="AJ6" s="123" t="s">
        <v>84</v>
      </c>
      <c r="AK6" s="296"/>
    </row>
    <row r="7" spans="1:38">
      <c r="A7" s="31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296"/>
    </row>
    <row r="8" spans="1:38">
      <c r="A8" s="297">
        <v>1</v>
      </c>
      <c r="B8" s="315"/>
      <c r="C8" s="316"/>
      <c r="D8" s="316"/>
      <c r="E8" s="316"/>
      <c r="F8" s="299"/>
      <c r="G8" s="299"/>
      <c r="H8" s="297" t="str">
        <f>IF(G8&gt;0,(IF(G8=42185,0,1)),"")</f>
        <v/>
      </c>
      <c r="I8" s="34"/>
      <c r="J8" s="35"/>
      <c r="K8" s="301">
        <v>0</v>
      </c>
      <c r="L8" s="317"/>
      <c r="M8" s="35"/>
      <c r="N8" s="36">
        <f>IF(M8&gt;0,IF(K8&gt;0,K8,(M8/I8)),0)</f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45"/>
      <c r="AC8" s="33"/>
      <c r="AD8" s="33"/>
      <c r="AE8" s="33"/>
      <c r="AF8" s="33"/>
      <c r="AG8" s="33"/>
      <c r="AH8" s="33"/>
      <c r="AI8" s="33"/>
      <c r="AJ8" s="33"/>
      <c r="AK8" s="302">
        <f t="shared" ref="AK8:AK71" si="0">SUM(O8:AJ8)</f>
        <v>0</v>
      </c>
      <c r="AL8" t="str">
        <f t="shared" ref="AL8:AL71" si="1">IF(AK8=I8," ","Total Hours Paid does not match Total Hours Per Employee")</f>
        <v xml:space="preserve"> </v>
      </c>
    </row>
    <row r="9" spans="1:38">
      <c r="A9" s="297">
        <f>IF(C9=C8,0,1)</f>
        <v>0</v>
      </c>
      <c r="B9" s="315"/>
      <c r="C9" s="316"/>
      <c r="D9" s="316"/>
      <c r="E9" s="316"/>
      <c r="F9" s="299"/>
      <c r="G9" s="299"/>
      <c r="H9" s="297" t="str">
        <f t="shared" ref="H9:H72" si="2">IF(G9&gt;0,(IF(G9=42185,0,1)),"")</f>
        <v/>
      </c>
      <c r="I9" s="34"/>
      <c r="J9" s="35"/>
      <c r="K9" s="301">
        <v>0</v>
      </c>
      <c r="L9" s="317"/>
      <c r="M9" s="35"/>
      <c r="N9" s="36">
        <f t="shared" ref="N9:N72" si="3">IF(M9&gt;0,IF(K9&gt;0,K9,(M9/I9)),0)</f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245"/>
      <c r="AC9" s="33"/>
      <c r="AD9" s="33"/>
      <c r="AE9" s="33"/>
      <c r="AF9" s="33"/>
      <c r="AG9" s="33"/>
      <c r="AH9" s="33"/>
      <c r="AI9" s="33"/>
      <c r="AJ9" s="33"/>
      <c r="AK9" s="302">
        <f t="shared" si="0"/>
        <v>0</v>
      </c>
      <c r="AL9" t="str">
        <f t="shared" si="1"/>
        <v xml:space="preserve"> </v>
      </c>
    </row>
    <row r="10" spans="1:38">
      <c r="A10" s="297">
        <f t="shared" ref="A10:A73" si="4">IF(C10=C9,0,1)</f>
        <v>0</v>
      </c>
      <c r="B10" s="315"/>
      <c r="C10" s="316"/>
      <c r="D10" s="316"/>
      <c r="E10" s="316"/>
      <c r="F10" s="299"/>
      <c r="G10" s="299"/>
      <c r="H10" s="297" t="str">
        <f t="shared" si="2"/>
        <v/>
      </c>
      <c r="I10" s="34"/>
      <c r="J10" s="35"/>
      <c r="K10" s="301">
        <v>0</v>
      </c>
      <c r="L10" s="317"/>
      <c r="M10" s="35"/>
      <c r="N10" s="36">
        <f t="shared" si="3"/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18"/>
      <c r="Z10" s="34"/>
      <c r="AA10" s="34"/>
      <c r="AB10" s="245"/>
      <c r="AC10" s="33"/>
      <c r="AD10" s="33"/>
      <c r="AE10" s="33"/>
      <c r="AF10" s="33"/>
      <c r="AG10" s="33"/>
      <c r="AH10" s="33"/>
      <c r="AI10" s="33"/>
      <c r="AJ10" s="33"/>
      <c r="AK10" s="302">
        <f t="shared" si="0"/>
        <v>0</v>
      </c>
      <c r="AL10" t="str">
        <f t="shared" si="1"/>
        <v xml:space="preserve"> </v>
      </c>
    </row>
    <row r="11" spans="1:38">
      <c r="A11" s="297">
        <f t="shared" si="4"/>
        <v>0</v>
      </c>
      <c r="B11" s="33"/>
      <c r="C11" s="316"/>
      <c r="D11" s="316"/>
      <c r="E11" s="316"/>
      <c r="F11" s="299"/>
      <c r="G11" s="319"/>
      <c r="H11" s="297" t="str">
        <f t="shared" si="2"/>
        <v/>
      </c>
      <c r="I11" s="34"/>
      <c r="J11" s="320"/>
      <c r="K11" s="301">
        <v>0</v>
      </c>
      <c r="L11" s="317"/>
      <c r="M11" s="35"/>
      <c r="N11" s="36">
        <f t="shared" si="3"/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245"/>
      <c r="AC11" s="33"/>
      <c r="AD11" s="33"/>
      <c r="AE11" s="33"/>
      <c r="AF11" s="33"/>
      <c r="AG11" s="33"/>
      <c r="AH11" s="33"/>
      <c r="AI11" s="33"/>
      <c r="AJ11" s="33"/>
      <c r="AK11" s="302">
        <f t="shared" si="0"/>
        <v>0</v>
      </c>
      <c r="AL11" t="str">
        <f t="shared" si="1"/>
        <v xml:space="preserve"> </v>
      </c>
    </row>
    <row r="12" spans="1:38">
      <c r="A12" s="297">
        <f t="shared" si="4"/>
        <v>0</v>
      </c>
      <c r="B12" s="33"/>
      <c r="C12" s="316"/>
      <c r="D12" s="316"/>
      <c r="E12" s="316"/>
      <c r="F12" s="299"/>
      <c r="G12" s="299"/>
      <c r="H12" s="297" t="str">
        <f t="shared" si="2"/>
        <v/>
      </c>
      <c r="I12" s="34"/>
      <c r="J12" s="35"/>
      <c r="K12" s="301">
        <v>0</v>
      </c>
      <c r="L12" s="317"/>
      <c r="M12" s="35"/>
      <c r="N12" s="36">
        <f t="shared" si="3"/>
        <v>0</v>
      </c>
      <c r="O12" s="34"/>
      <c r="P12" s="34"/>
      <c r="Q12" s="34"/>
      <c r="R12" s="17"/>
      <c r="S12" s="34"/>
      <c r="T12" s="34"/>
      <c r="U12" s="34"/>
      <c r="V12" s="34"/>
      <c r="W12" s="34"/>
      <c r="X12" s="34"/>
      <c r="Y12" s="34"/>
      <c r="Z12" s="34"/>
      <c r="AA12" s="34"/>
      <c r="AB12" s="245"/>
      <c r="AC12" s="33"/>
      <c r="AD12" s="33"/>
      <c r="AE12" s="33"/>
      <c r="AF12" s="33"/>
      <c r="AG12" s="33"/>
      <c r="AH12" s="33"/>
      <c r="AI12" s="33"/>
      <c r="AJ12" s="33"/>
      <c r="AK12" s="302">
        <f t="shared" si="0"/>
        <v>0</v>
      </c>
      <c r="AL12" t="str">
        <f t="shared" si="1"/>
        <v xml:space="preserve"> </v>
      </c>
    </row>
    <row r="13" spans="1:38">
      <c r="A13" s="297">
        <f t="shared" si="4"/>
        <v>0</v>
      </c>
      <c r="B13" s="33"/>
      <c r="C13" s="316"/>
      <c r="D13" s="316"/>
      <c r="E13" s="316"/>
      <c r="F13" s="299"/>
      <c r="G13" s="299"/>
      <c r="H13" s="297" t="str">
        <f t="shared" si="2"/>
        <v/>
      </c>
      <c r="I13" s="34"/>
      <c r="J13" s="35"/>
      <c r="K13" s="301">
        <v>0</v>
      </c>
      <c r="L13" s="317"/>
      <c r="M13" s="35"/>
      <c r="N13" s="36">
        <f t="shared" si="3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245"/>
      <c r="AC13" s="33"/>
      <c r="AD13" s="33"/>
      <c r="AE13" s="33"/>
      <c r="AF13" s="33"/>
      <c r="AG13" s="33"/>
      <c r="AH13" s="33"/>
      <c r="AI13" s="33"/>
      <c r="AJ13" s="33"/>
      <c r="AK13" s="302">
        <f t="shared" si="0"/>
        <v>0</v>
      </c>
      <c r="AL13" t="str">
        <f t="shared" si="1"/>
        <v xml:space="preserve"> </v>
      </c>
    </row>
    <row r="14" spans="1:38">
      <c r="A14" s="297">
        <f t="shared" si="4"/>
        <v>0</v>
      </c>
      <c r="B14" s="33"/>
      <c r="C14" s="316"/>
      <c r="D14" s="316"/>
      <c r="E14" s="316"/>
      <c r="F14" s="299"/>
      <c r="G14" s="299"/>
      <c r="H14" s="297" t="str">
        <f t="shared" si="2"/>
        <v/>
      </c>
      <c r="I14" s="34"/>
      <c r="J14" s="35"/>
      <c r="K14" s="301">
        <v>0</v>
      </c>
      <c r="L14" s="317"/>
      <c r="M14" s="35"/>
      <c r="N14" s="36">
        <f t="shared" si="3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18"/>
      <c r="Z14" s="34"/>
      <c r="AA14" s="34"/>
      <c r="AB14" s="245"/>
      <c r="AC14" s="33"/>
      <c r="AD14" s="33"/>
      <c r="AE14" s="33"/>
      <c r="AF14" s="33"/>
      <c r="AG14" s="33"/>
      <c r="AH14" s="33"/>
      <c r="AI14" s="33"/>
      <c r="AJ14" s="33"/>
      <c r="AK14" s="302">
        <f t="shared" si="0"/>
        <v>0</v>
      </c>
      <c r="AL14" t="str">
        <f t="shared" si="1"/>
        <v xml:space="preserve"> </v>
      </c>
    </row>
    <row r="15" spans="1:38">
      <c r="A15" s="297">
        <f t="shared" si="4"/>
        <v>0</v>
      </c>
      <c r="B15" s="33"/>
      <c r="C15" s="316"/>
      <c r="D15" s="316"/>
      <c r="E15" s="316"/>
      <c r="F15" s="299"/>
      <c r="G15" s="319"/>
      <c r="H15" s="297" t="str">
        <f t="shared" si="2"/>
        <v/>
      </c>
      <c r="I15" s="34"/>
      <c r="J15" s="320"/>
      <c r="K15" s="301">
        <v>0</v>
      </c>
      <c r="L15" s="317"/>
      <c r="M15" s="35"/>
      <c r="N15" s="36">
        <f t="shared" si="3"/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45"/>
      <c r="AC15" s="33"/>
      <c r="AD15" s="33"/>
      <c r="AE15" s="33"/>
      <c r="AF15" s="33"/>
      <c r="AG15" s="33"/>
      <c r="AH15" s="33"/>
      <c r="AI15" s="33"/>
      <c r="AJ15" s="33"/>
      <c r="AK15" s="302">
        <f t="shared" si="0"/>
        <v>0</v>
      </c>
      <c r="AL15" t="str">
        <f t="shared" si="1"/>
        <v xml:space="preserve"> </v>
      </c>
    </row>
    <row r="16" spans="1:38">
      <c r="A16" s="297">
        <f t="shared" si="4"/>
        <v>0</v>
      </c>
      <c r="B16" s="33"/>
      <c r="C16" s="316"/>
      <c r="D16" s="316"/>
      <c r="E16" s="316"/>
      <c r="F16" s="299"/>
      <c r="G16" s="299"/>
      <c r="H16" s="297" t="str">
        <f t="shared" si="2"/>
        <v/>
      </c>
      <c r="I16" s="34"/>
      <c r="J16" s="35"/>
      <c r="K16" s="301">
        <v>0</v>
      </c>
      <c r="L16" s="317"/>
      <c r="M16" s="35"/>
      <c r="N16" s="36">
        <f t="shared" si="3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245"/>
      <c r="AC16" s="33"/>
      <c r="AD16" s="33"/>
      <c r="AE16" s="33"/>
      <c r="AF16" s="33"/>
      <c r="AG16" s="33"/>
      <c r="AH16" s="33"/>
      <c r="AI16" s="33"/>
      <c r="AJ16" s="33"/>
      <c r="AK16" s="302">
        <f t="shared" si="0"/>
        <v>0</v>
      </c>
      <c r="AL16" t="str">
        <f t="shared" si="1"/>
        <v xml:space="preserve"> </v>
      </c>
    </row>
    <row r="17" spans="1:38">
      <c r="A17" s="297">
        <f t="shared" si="4"/>
        <v>0</v>
      </c>
      <c r="B17" s="33"/>
      <c r="C17" s="316"/>
      <c r="D17" s="316"/>
      <c r="E17" s="316"/>
      <c r="F17" s="299"/>
      <c r="G17" s="299"/>
      <c r="H17" s="297" t="str">
        <f t="shared" si="2"/>
        <v/>
      </c>
      <c r="I17" s="34"/>
      <c r="J17" s="35"/>
      <c r="K17" s="301">
        <v>0</v>
      </c>
      <c r="L17" s="317"/>
      <c r="M17" s="35"/>
      <c r="N17" s="36">
        <f t="shared" si="3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45"/>
      <c r="AC17" s="33"/>
      <c r="AD17" s="33"/>
      <c r="AE17" s="33"/>
      <c r="AF17" s="33"/>
      <c r="AG17" s="33"/>
      <c r="AH17" s="33"/>
      <c r="AI17" s="33"/>
      <c r="AJ17" s="33"/>
      <c r="AK17" s="302">
        <f t="shared" si="0"/>
        <v>0</v>
      </c>
      <c r="AL17" t="str">
        <f t="shared" si="1"/>
        <v xml:space="preserve"> </v>
      </c>
    </row>
    <row r="18" spans="1:38">
      <c r="A18" s="297">
        <f t="shared" si="4"/>
        <v>0</v>
      </c>
      <c r="B18" s="33"/>
      <c r="C18" s="316"/>
      <c r="D18" s="316"/>
      <c r="E18" s="316"/>
      <c r="F18" s="299"/>
      <c r="G18" s="299"/>
      <c r="H18" s="297" t="str">
        <f t="shared" si="2"/>
        <v/>
      </c>
      <c r="I18" s="34"/>
      <c r="J18" s="35"/>
      <c r="K18" s="301">
        <v>0</v>
      </c>
      <c r="L18" s="317"/>
      <c r="M18" s="35"/>
      <c r="N18" s="36">
        <f t="shared" si="3"/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18"/>
      <c r="Z18" s="34"/>
      <c r="AA18" s="34"/>
      <c r="AB18" s="245"/>
      <c r="AC18" s="33"/>
      <c r="AD18" s="33"/>
      <c r="AE18" s="33"/>
      <c r="AF18" s="33"/>
      <c r="AG18" s="33"/>
      <c r="AH18" s="33"/>
      <c r="AI18" s="33"/>
      <c r="AJ18" s="33"/>
      <c r="AK18" s="302">
        <f t="shared" si="0"/>
        <v>0</v>
      </c>
      <c r="AL18" t="str">
        <f t="shared" si="1"/>
        <v xml:space="preserve"> </v>
      </c>
    </row>
    <row r="19" spans="1:38">
      <c r="A19" s="297">
        <f t="shared" si="4"/>
        <v>0</v>
      </c>
      <c r="B19" s="33"/>
      <c r="C19" s="316"/>
      <c r="D19" s="316"/>
      <c r="E19" s="316"/>
      <c r="F19" s="299"/>
      <c r="G19" s="319"/>
      <c r="H19" s="297" t="str">
        <f t="shared" si="2"/>
        <v/>
      </c>
      <c r="I19" s="34"/>
      <c r="J19" s="320"/>
      <c r="K19" s="301">
        <v>0</v>
      </c>
      <c r="L19" s="317"/>
      <c r="M19" s="35"/>
      <c r="N19" s="36">
        <f t="shared" si="3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245"/>
      <c r="AC19" s="33"/>
      <c r="AD19" s="33"/>
      <c r="AE19" s="33"/>
      <c r="AF19" s="33"/>
      <c r="AG19" s="33"/>
      <c r="AH19" s="33"/>
      <c r="AI19" s="33"/>
      <c r="AJ19" s="33"/>
      <c r="AK19" s="302">
        <f t="shared" si="0"/>
        <v>0</v>
      </c>
      <c r="AL19" t="str">
        <f t="shared" si="1"/>
        <v xml:space="preserve"> </v>
      </c>
    </row>
    <row r="20" spans="1:38">
      <c r="A20" s="297">
        <f t="shared" si="4"/>
        <v>0</v>
      </c>
      <c r="B20" s="33"/>
      <c r="C20" s="316"/>
      <c r="D20" s="316"/>
      <c r="E20" s="316"/>
      <c r="F20" s="299"/>
      <c r="G20" s="299"/>
      <c r="H20" s="297" t="str">
        <f t="shared" si="2"/>
        <v/>
      </c>
      <c r="I20" s="34"/>
      <c r="J20" s="35"/>
      <c r="K20" s="301">
        <v>0</v>
      </c>
      <c r="L20" s="317"/>
      <c r="M20" s="35"/>
      <c r="N20" s="36">
        <f t="shared" si="3"/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245"/>
      <c r="AC20" s="33"/>
      <c r="AD20" s="33"/>
      <c r="AE20" s="33"/>
      <c r="AF20" s="33"/>
      <c r="AG20" s="33"/>
      <c r="AH20" s="33"/>
      <c r="AI20" s="33"/>
      <c r="AJ20" s="33"/>
      <c r="AK20" s="302">
        <f t="shared" si="0"/>
        <v>0</v>
      </c>
      <c r="AL20" t="str">
        <f t="shared" si="1"/>
        <v xml:space="preserve"> </v>
      </c>
    </row>
    <row r="21" spans="1:38">
      <c r="A21" s="297">
        <f t="shared" si="4"/>
        <v>0</v>
      </c>
      <c r="B21" s="33"/>
      <c r="C21" s="316"/>
      <c r="D21" s="316"/>
      <c r="E21" s="316"/>
      <c r="F21" s="299"/>
      <c r="G21" s="299"/>
      <c r="H21" s="297" t="str">
        <f t="shared" si="2"/>
        <v/>
      </c>
      <c r="I21" s="34"/>
      <c r="J21" s="35"/>
      <c r="K21" s="301">
        <v>0</v>
      </c>
      <c r="L21" s="317"/>
      <c r="M21" s="35"/>
      <c r="N21" s="36">
        <f t="shared" si="3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245"/>
      <c r="AC21" s="33"/>
      <c r="AD21" s="33"/>
      <c r="AE21" s="33"/>
      <c r="AF21" s="33"/>
      <c r="AG21" s="33"/>
      <c r="AH21" s="33"/>
      <c r="AI21" s="33"/>
      <c r="AJ21" s="33"/>
      <c r="AK21" s="302">
        <f t="shared" si="0"/>
        <v>0</v>
      </c>
      <c r="AL21" t="str">
        <f t="shared" si="1"/>
        <v xml:space="preserve"> </v>
      </c>
    </row>
    <row r="22" spans="1:38">
      <c r="A22" s="297">
        <f t="shared" si="4"/>
        <v>0</v>
      </c>
      <c r="B22" s="33"/>
      <c r="C22" s="316"/>
      <c r="D22" s="316"/>
      <c r="E22" s="316"/>
      <c r="F22" s="299"/>
      <c r="G22" s="299"/>
      <c r="H22" s="297" t="str">
        <f t="shared" si="2"/>
        <v/>
      </c>
      <c r="I22" s="34"/>
      <c r="J22" s="35"/>
      <c r="K22" s="301">
        <v>0</v>
      </c>
      <c r="L22" s="317"/>
      <c r="M22" s="35"/>
      <c r="N22" s="36">
        <f t="shared" si="3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18"/>
      <c r="Z22" s="34"/>
      <c r="AA22" s="34"/>
      <c r="AB22" s="245"/>
      <c r="AC22" s="33"/>
      <c r="AD22" s="33"/>
      <c r="AE22" s="33"/>
      <c r="AF22" s="33"/>
      <c r="AG22" s="33"/>
      <c r="AH22" s="33"/>
      <c r="AI22" s="33"/>
      <c r="AJ22" s="33"/>
      <c r="AK22" s="302">
        <f t="shared" si="0"/>
        <v>0</v>
      </c>
      <c r="AL22" t="str">
        <f t="shared" si="1"/>
        <v xml:space="preserve"> </v>
      </c>
    </row>
    <row r="23" spans="1:38">
      <c r="A23" s="297">
        <f t="shared" si="4"/>
        <v>0</v>
      </c>
      <c r="B23" s="33"/>
      <c r="C23" s="316"/>
      <c r="D23" s="316"/>
      <c r="E23" s="316"/>
      <c r="F23" s="299"/>
      <c r="G23" s="319"/>
      <c r="H23" s="297" t="str">
        <f t="shared" si="2"/>
        <v/>
      </c>
      <c r="I23" s="34"/>
      <c r="J23" s="320"/>
      <c r="K23" s="301">
        <v>0</v>
      </c>
      <c r="L23" s="317"/>
      <c r="M23" s="35"/>
      <c r="N23" s="36">
        <f t="shared" si="3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45"/>
      <c r="AC23" s="33"/>
      <c r="AD23" s="33"/>
      <c r="AE23" s="33"/>
      <c r="AF23" s="33"/>
      <c r="AG23" s="33"/>
      <c r="AH23" s="33"/>
      <c r="AI23" s="33"/>
      <c r="AJ23" s="33"/>
      <c r="AK23" s="302">
        <f t="shared" si="0"/>
        <v>0</v>
      </c>
      <c r="AL23" t="str">
        <f t="shared" si="1"/>
        <v xml:space="preserve"> </v>
      </c>
    </row>
    <row r="24" spans="1:38">
      <c r="A24" s="297">
        <f t="shared" si="4"/>
        <v>0</v>
      </c>
      <c r="B24" s="33"/>
      <c r="C24" s="316"/>
      <c r="D24" s="316"/>
      <c r="E24" s="316"/>
      <c r="F24" s="299"/>
      <c r="G24" s="299"/>
      <c r="H24" s="297" t="str">
        <f t="shared" si="2"/>
        <v/>
      </c>
      <c r="I24" s="34"/>
      <c r="J24" s="35"/>
      <c r="K24" s="301">
        <v>0</v>
      </c>
      <c r="L24" s="317"/>
      <c r="M24" s="35"/>
      <c r="N24" s="36">
        <f t="shared" si="3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245"/>
      <c r="AC24" s="33"/>
      <c r="AD24" s="33"/>
      <c r="AE24" s="33"/>
      <c r="AF24" s="33"/>
      <c r="AG24" s="33"/>
      <c r="AH24" s="33"/>
      <c r="AI24" s="33"/>
      <c r="AJ24" s="33"/>
      <c r="AK24" s="302">
        <f t="shared" si="0"/>
        <v>0</v>
      </c>
      <c r="AL24" t="str">
        <f t="shared" si="1"/>
        <v xml:space="preserve"> </v>
      </c>
    </row>
    <row r="25" spans="1:38">
      <c r="A25" s="297">
        <f t="shared" si="4"/>
        <v>0</v>
      </c>
      <c r="B25" s="33"/>
      <c r="C25" s="316"/>
      <c r="D25" s="316"/>
      <c r="E25" s="316"/>
      <c r="F25" s="299"/>
      <c r="G25" s="299"/>
      <c r="H25" s="297" t="str">
        <f t="shared" si="2"/>
        <v/>
      </c>
      <c r="I25" s="34"/>
      <c r="J25" s="35"/>
      <c r="K25" s="301">
        <v>0</v>
      </c>
      <c r="L25" s="317"/>
      <c r="M25" s="35"/>
      <c r="N25" s="36">
        <f t="shared" si="3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245"/>
      <c r="AC25" s="33"/>
      <c r="AD25" s="33"/>
      <c r="AE25" s="33"/>
      <c r="AF25" s="33"/>
      <c r="AG25" s="33"/>
      <c r="AH25" s="33"/>
      <c r="AI25" s="33"/>
      <c r="AJ25" s="33"/>
      <c r="AK25" s="302">
        <f t="shared" si="0"/>
        <v>0</v>
      </c>
      <c r="AL25" t="str">
        <f t="shared" si="1"/>
        <v xml:space="preserve"> </v>
      </c>
    </row>
    <row r="26" spans="1:38">
      <c r="A26" s="297">
        <f t="shared" si="4"/>
        <v>0</v>
      </c>
      <c r="B26" s="33"/>
      <c r="C26" s="316"/>
      <c r="D26" s="316"/>
      <c r="E26" s="316"/>
      <c r="F26" s="299"/>
      <c r="G26" s="299"/>
      <c r="H26" s="297"/>
      <c r="I26" s="34"/>
      <c r="J26" s="35"/>
      <c r="K26" s="301">
        <v>0</v>
      </c>
      <c r="L26" s="317"/>
      <c r="M26" s="35"/>
      <c r="N26" s="36">
        <f t="shared" si="3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18"/>
      <c r="Z26" s="34"/>
      <c r="AA26" s="34"/>
      <c r="AB26" s="245"/>
      <c r="AC26" s="33"/>
      <c r="AD26" s="33"/>
      <c r="AE26" s="33"/>
      <c r="AF26" s="33"/>
      <c r="AG26" s="33"/>
      <c r="AH26" s="33"/>
      <c r="AI26" s="33"/>
      <c r="AJ26" s="33"/>
      <c r="AK26" s="302">
        <f t="shared" si="0"/>
        <v>0</v>
      </c>
      <c r="AL26" t="str">
        <f t="shared" si="1"/>
        <v xml:space="preserve"> </v>
      </c>
    </row>
    <row r="27" spans="1:38">
      <c r="A27" s="297">
        <f t="shared" si="4"/>
        <v>0</v>
      </c>
      <c r="B27" s="33"/>
      <c r="C27" s="316"/>
      <c r="D27" s="316"/>
      <c r="E27" s="316"/>
      <c r="F27" s="299"/>
      <c r="G27" s="319"/>
      <c r="H27" s="297" t="str">
        <f t="shared" si="2"/>
        <v/>
      </c>
      <c r="I27" s="34"/>
      <c r="J27" s="320"/>
      <c r="K27" s="301">
        <v>0</v>
      </c>
      <c r="L27" s="317"/>
      <c r="M27" s="35"/>
      <c r="N27" s="36">
        <f t="shared" si="3"/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245"/>
      <c r="AC27" s="33"/>
      <c r="AD27" s="33"/>
      <c r="AE27" s="33"/>
      <c r="AF27" s="33"/>
      <c r="AG27" s="33"/>
      <c r="AH27" s="33"/>
      <c r="AI27" s="33"/>
      <c r="AJ27" s="33"/>
      <c r="AK27" s="302">
        <f t="shared" si="0"/>
        <v>0</v>
      </c>
      <c r="AL27" t="str">
        <f t="shared" si="1"/>
        <v xml:space="preserve"> </v>
      </c>
    </row>
    <row r="28" spans="1:38">
      <c r="A28" s="297">
        <f t="shared" si="4"/>
        <v>0</v>
      </c>
      <c r="B28" s="33"/>
      <c r="C28" s="316"/>
      <c r="D28" s="316"/>
      <c r="E28" s="316"/>
      <c r="F28" s="299"/>
      <c r="G28" s="299"/>
      <c r="H28" s="297" t="str">
        <f t="shared" si="2"/>
        <v/>
      </c>
      <c r="I28" s="34"/>
      <c r="J28" s="35"/>
      <c r="K28" s="301">
        <v>0</v>
      </c>
      <c r="L28" s="317"/>
      <c r="M28" s="35"/>
      <c r="N28" s="36">
        <f t="shared" si="3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245"/>
      <c r="AC28" s="33"/>
      <c r="AD28" s="33"/>
      <c r="AE28" s="33"/>
      <c r="AF28" s="33"/>
      <c r="AG28" s="33"/>
      <c r="AH28" s="33"/>
      <c r="AI28" s="33"/>
      <c r="AJ28" s="33"/>
      <c r="AK28" s="302">
        <f t="shared" si="0"/>
        <v>0</v>
      </c>
      <c r="AL28" t="str">
        <f t="shared" si="1"/>
        <v xml:space="preserve"> </v>
      </c>
    </row>
    <row r="29" spans="1:38">
      <c r="A29" s="297">
        <f t="shared" si="4"/>
        <v>0</v>
      </c>
      <c r="B29" s="33"/>
      <c r="C29" s="316"/>
      <c r="D29" s="316"/>
      <c r="E29" s="316"/>
      <c r="F29" s="299"/>
      <c r="G29" s="299"/>
      <c r="H29" s="297" t="str">
        <f t="shared" si="2"/>
        <v/>
      </c>
      <c r="I29" s="34"/>
      <c r="J29" s="35"/>
      <c r="K29" s="301">
        <v>0</v>
      </c>
      <c r="L29" s="317"/>
      <c r="M29" s="35"/>
      <c r="N29" s="36">
        <f t="shared" si="3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245"/>
      <c r="AC29" s="33"/>
      <c r="AD29" s="33"/>
      <c r="AE29" s="33"/>
      <c r="AF29" s="33"/>
      <c r="AG29" s="33"/>
      <c r="AH29" s="33"/>
      <c r="AI29" s="33"/>
      <c r="AJ29" s="33"/>
      <c r="AK29" s="302">
        <f t="shared" si="0"/>
        <v>0</v>
      </c>
      <c r="AL29" t="str">
        <f t="shared" si="1"/>
        <v xml:space="preserve"> </v>
      </c>
    </row>
    <row r="30" spans="1:38">
      <c r="A30" s="297">
        <f t="shared" si="4"/>
        <v>0</v>
      </c>
      <c r="B30" s="33"/>
      <c r="C30" s="316"/>
      <c r="D30" s="316"/>
      <c r="E30" s="316"/>
      <c r="F30" s="299"/>
      <c r="G30" s="299"/>
      <c r="H30" s="297" t="str">
        <f t="shared" si="2"/>
        <v/>
      </c>
      <c r="I30" s="34"/>
      <c r="J30" s="35"/>
      <c r="K30" s="301">
        <v>0</v>
      </c>
      <c r="L30" s="317"/>
      <c r="M30" s="35"/>
      <c r="N30" s="36">
        <f t="shared" si="3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18"/>
      <c r="Z30" s="34"/>
      <c r="AA30" s="34"/>
      <c r="AB30" s="245"/>
      <c r="AC30" s="33"/>
      <c r="AD30" s="33"/>
      <c r="AE30" s="33"/>
      <c r="AF30" s="33"/>
      <c r="AG30" s="33"/>
      <c r="AH30" s="33"/>
      <c r="AI30" s="33"/>
      <c r="AJ30" s="33"/>
      <c r="AK30" s="302">
        <f t="shared" si="0"/>
        <v>0</v>
      </c>
      <c r="AL30" t="str">
        <f t="shared" si="1"/>
        <v xml:space="preserve"> </v>
      </c>
    </row>
    <row r="31" spans="1:38">
      <c r="A31" s="297">
        <f t="shared" si="4"/>
        <v>0</v>
      </c>
      <c r="B31" s="33"/>
      <c r="C31" s="316"/>
      <c r="D31" s="316"/>
      <c r="E31" s="316"/>
      <c r="F31" s="299"/>
      <c r="G31" s="319"/>
      <c r="H31" s="297" t="str">
        <f t="shared" si="2"/>
        <v/>
      </c>
      <c r="I31" s="34"/>
      <c r="J31" s="320"/>
      <c r="K31" s="301">
        <v>0</v>
      </c>
      <c r="L31" s="317"/>
      <c r="M31" s="35"/>
      <c r="N31" s="36">
        <f t="shared" si="3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245"/>
      <c r="AC31" s="33"/>
      <c r="AD31" s="33"/>
      <c r="AE31" s="33"/>
      <c r="AF31" s="33"/>
      <c r="AG31" s="33"/>
      <c r="AH31" s="33"/>
      <c r="AI31" s="33"/>
      <c r="AJ31" s="33"/>
      <c r="AK31" s="302">
        <f t="shared" si="0"/>
        <v>0</v>
      </c>
      <c r="AL31" t="str">
        <f t="shared" si="1"/>
        <v xml:space="preserve"> </v>
      </c>
    </row>
    <row r="32" spans="1:38" ht="14.25" customHeight="1">
      <c r="A32" s="297">
        <f t="shared" si="4"/>
        <v>0</v>
      </c>
      <c r="B32" s="33"/>
      <c r="C32" s="316"/>
      <c r="D32" s="316"/>
      <c r="E32" s="316"/>
      <c r="F32" s="299"/>
      <c r="G32" s="299"/>
      <c r="H32" s="297" t="str">
        <f t="shared" si="2"/>
        <v/>
      </c>
      <c r="I32" s="34"/>
      <c r="J32" s="35"/>
      <c r="K32" s="301">
        <v>0</v>
      </c>
      <c r="L32" s="317"/>
      <c r="M32" s="35"/>
      <c r="N32" s="36">
        <f t="shared" si="3"/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245"/>
      <c r="AC32" s="33"/>
      <c r="AD32" s="33"/>
      <c r="AE32" s="33"/>
      <c r="AF32" s="33"/>
      <c r="AG32" s="33"/>
      <c r="AH32" s="33"/>
      <c r="AI32" s="33"/>
      <c r="AJ32" s="33"/>
      <c r="AK32" s="302">
        <f t="shared" si="0"/>
        <v>0</v>
      </c>
      <c r="AL32" t="str">
        <f t="shared" si="1"/>
        <v xml:space="preserve"> </v>
      </c>
    </row>
    <row r="33" spans="1:38">
      <c r="A33" s="297">
        <f t="shared" si="4"/>
        <v>0</v>
      </c>
      <c r="B33" s="33"/>
      <c r="C33" s="316"/>
      <c r="D33" s="316"/>
      <c r="E33" s="316"/>
      <c r="F33" s="299"/>
      <c r="G33" s="299"/>
      <c r="H33" s="297" t="str">
        <f t="shared" si="2"/>
        <v/>
      </c>
      <c r="I33" s="34"/>
      <c r="J33" s="35"/>
      <c r="K33" s="301">
        <v>0</v>
      </c>
      <c r="L33" s="317"/>
      <c r="M33" s="35"/>
      <c r="N33" s="36">
        <f t="shared" si="3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45"/>
      <c r="AC33" s="33"/>
      <c r="AD33" s="33"/>
      <c r="AE33" s="33"/>
      <c r="AF33" s="33"/>
      <c r="AG33" s="33"/>
      <c r="AH33" s="33"/>
      <c r="AI33" s="33"/>
      <c r="AJ33" s="33"/>
      <c r="AK33" s="302">
        <f t="shared" si="0"/>
        <v>0</v>
      </c>
      <c r="AL33" t="str">
        <f t="shared" si="1"/>
        <v xml:space="preserve"> </v>
      </c>
    </row>
    <row r="34" spans="1:38">
      <c r="A34" s="297">
        <f t="shared" si="4"/>
        <v>0</v>
      </c>
      <c r="B34" s="33"/>
      <c r="C34" s="316"/>
      <c r="D34" s="316"/>
      <c r="E34" s="316"/>
      <c r="F34" s="299"/>
      <c r="G34" s="299"/>
      <c r="H34" s="297" t="str">
        <f t="shared" si="2"/>
        <v/>
      </c>
      <c r="I34" s="34"/>
      <c r="J34" s="35"/>
      <c r="K34" s="301">
        <v>0</v>
      </c>
      <c r="L34" s="317"/>
      <c r="M34" s="35"/>
      <c r="N34" s="36">
        <f t="shared" si="3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18"/>
      <c r="Z34" s="34"/>
      <c r="AA34" s="34"/>
      <c r="AB34" s="245"/>
      <c r="AC34" s="33"/>
      <c r="AD34" s="33"/>
      <c r="AE34" s="33"/>
      <c r="AF34" s="33"/>
      <c r="AG34" s="33"/>
      <c r="AH34" s="33"/>
      <c r="AI34" s="33"/>
      <c r="AJ34" s="33"/>
      <c r="AK34" s="302">
        <f t="shared" si="0"/>
        <v>0</v>
      </c>
      <c r="AL34" t="str">
        <f t="shared" si="1"/>
        <v xml:space="preserve"> </v>
      </c>
    </row>
    <row r="35" spans="1:38">
      <c r="A35" s="297">
        <f t="shared" si="4"/>
        <v>0</v>
      </c>
      <c r="B35" s="33"/>
      <c r="C35" s="316"/>
      <c r="D35" s="316"/>
      <c r="E35" s="316"/>
      <c r="F35" s="299"/>
      <c r="G35" s="319"/>
      <c r="H35" s="297" t="str">
        <f t="shared" si="2"/>
        <v/>
      </c>
      <c r="I35" s="34"/>
      <c r="J35" s="320"/>
      <c r="K35" s="301">
        <v>0</v>
      </c>
      <c r="L35" s="317"/>
      <c r="M35" s="35"/>
      <c r="N35" s="36">
        <f t="shared" si="3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45"/>
      <c r="AC35" s="33"/>
      <c r="AD35" s="33"/>
      <c r="AE35" s="33"/>
      <c r="AF35" s="33"/>
      <c r="AG35" s="33"/>
      <c r="AH35" s="33"/>
      <c r="AI35" s="33"/>
      <c r="AJ35" s="33"/>
      <c r="AK35" s="302">
        <f t="shared" si="0"/>
        <v>0</v>
      </c>
      <c r="AL35" t="str">
        <f t="shared" si="1"/>
        <v xml:space="preserve"> </v>
      </c>
    </row>
    <row r="36" spans="1:38">
      <c r="A36" s="297">
        <f t="shared" si="4"/>
        <v>0</v>
      </c>
      <c r="B36" s="33"/>
      <c r="C36" s="316"/>
      <c r="D36" s="316"/>
      <c r="E36" s="316"/>
      <c r="F36" s="299"/>
      <c r="G36" s="299"/>
      <c r="H36" s="297" t="str">
        <f t="shared" si="2"/>
        <v/>
      </c>
      <c r="I36" s="34"/>
      <c r="J36" s="35"/>
      <c r="K36" s="301">
        <v>0</v>
      </c>
      <c r="L36" s="317"/>
      <c r="M36" s="35"/>
      <c r="N36" s="36">
        <f t="shared" si="3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245"/>
      <c r="AC36" s="33"/>
      <c r="AD36" s="33"/>
      <c r="AE36" s="33"/>
      <c r="AF36" s="33"/>
      <c r="AG36" s="33"/>
      <c r="AH36" s="33"/>
      <c r="AI36" s="33"/>
      <c r="AJ36" s="33"/>
      <c r="AK36" s="302">
        <f t="shared" si="0"/>
        <v>0</v>
      </c>
      <c r="AL36" t="str">
        <f t="shared" si="1"/>
        <v xml:space="preserve"> </v>
      </c>
    </row>
    <row r="37" spans="1:38">
      <c r="A37" s="297">
        <f t="shared" si="4"/>
        <v>0</v>
      </c>
      <c r="B37" s="33"/>
      <c r="C37" s="316"/>
      <c r="D37" s="316"/>
      <c r="E37" s="316"/>
      <c r="F37" s="299"/>
      <c r="G37" s="299"/>
      <c r="H37" s="297" t="str">
        <f t="shared" si="2"/>
        <v/>
      </c>
      <c r="I37" s="34"/>
      <c r="J37" s="35"/>
      <c r="K37" s="301">
        <v>0</v>
      </c>
      <c r="L37" s="317"/>
      <c r="M37" s="35"/>
      <c r="N37" s="36">
        <f t="shared" si="3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245"/>
      <c r="AC37" s="33"/>
      <c r="AD37" s="33"/>
      <c r="AE37" s="33"/>
      <c r="AF37" s="33"/>
      <c r="AG37" s="33"/>
      <c r="AH37" s="33"/>
      <c r="AI37" s="33"/>
      <c r="AJ37" s="33"/>
      <c r="AK37" s="302">
        <f t="shared" si="0"/>
        <v>0</v>
      </c>
      <c r="AL37" t="str">
        <f t="shared" si="1"/>
        <v xml:space="preserve"> </v>
      </c>
    </row>
    <row r="38" spans="1:38">
      <c r="A38" s="297">
        <f t="shared" si="4"/>
        <v>0</v>
      </c>
      <c r="B38" s="33"/>
      <c r="C38" s="316"/>
      <c r="D38" s="316"/>
      <c r="E38" s="316"/>
      <c r="F38" s="299"/>
      <c r="G38" s="299"/>
      <c r="H38" s="297" t="str">
        <f t="shared" si="2"/>
        <v/>
      </c>
      <c r="I38" s="34"/>
      <c r="J38" s="35"/>
      <c r="K38" s="301">
        <v>0</v>
      </c>
      <c r="L38" s="317"/>
      <c r="M38" s="35"/>
      <c r="N38" s="36">
        <f t="shared" si="3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18"/>
      <c r="Z38" s="34"/>
      <c r="AA38" s="34"/>
      <c r="AB38" s="245"/>
      <c r="AC38" s="33"/>
      <c r="AD38" s="33"/>
      <c r="AE38" s="33"/>
      <c r="AF38" s="33"/>
      <c r="AG38" s="33"/>
      <c r="AH38" s="33"/>
      <c r="AI38" s="33"/>
      <c r="AJ38" s="33"/>
      <c r="AK38" s="302">
        <f t="shared" si="0"/>
        <v>0</v>
      </c>
      <c r="AL38" t="str">
        <f t="shared" si="1"/>
        <v xml:space="preserve"> </v>
      </c>
    </row>
    <row r="39" spans="1:38">
      <c r="A39" s="297">
        <f t="shared" si="4"/>
        <v>0</v>
      </c>
      <c r="B39" s="33"/>
      <c r="C39" s="316"/>
      <c r="D39" s="316"/>
      <c r="E39" s="316"/>
      <c r="F39" s="299"/>
      <c r="G39" s="319"/>
      <c r="H39" s="297" t="str">
        <f t="shared" si="2"/>
        <v/>
      </c>
      <c r="I39" s="34"/>
      <c r="J39" s="320"/>
      <c r="K39" s="301">
        <v>0</v>
      </c>
      <c r="L39" s="317"/>
      <c r="M39" s="35"/>
      <c r="N39" s="36">
        <f t="shared" si="3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245"/>
      <c r="AC39" s="33"/>
      <c r="AD39" s="33"/>
      <c r="AE39" s="33"/>
      <c r="AF39" s="33"/>
      <c r="AG39" s="33"/>
      <c r="AH39" s="33"/>
      <c r="AI39" s="33"/>
      <c r="AJ39" s="33"/>
      <c r="AK39" s="302">
        <f t="shared" si="0"/>
        <v>0</v>
      </c>
      <c r="AL39" t="str">
        <f t="shared" si="1"/>
        <v xml:space="preserve"> </v>
      </c>
    </row>
    <row r="40" spans="1:38">
      <c r="A40" s="297">
        <f t="shared" si="4"/>
        <v>0</v>
      </c>
      <c r="B40" s="33"/>
      <c r="C40" s="316"/>
      <c r="D40" s="316"/>
      <c r="E40" s="316"/>
      <c r="F40" s="299"/>
      <c r="G40" s="299"/>
      <c r="H40" s="297" t="str">
        <f t="shared" si="2"/>
        <v/>
      </c>
      <c r="I40" s="34"/>
      <c r="J40" s="35"/>
      <c r="K40" s="301">
        <v>0</v>
      </c>
      <c r="L40" s="317"/>
      <c r="M40" s="35"/>
      <c r="N40" s="36">
        <f t="shared" si="3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245"/>
      <c r="AC40" s="33"/>
      <c r="AD40" s="33"/>
      <c r="AE40" s="33"/>
      <c r="AF40" s="33"/>
      <c r="AG40" s="33"/>
      <c r="AH40" s="33"/>
      <c r="AI40" s="33"/>
      <c r="AJ40" s="33"/>
      <c r="AK40" s="302">
        <f t="shared" si="0"/>
        <v>0</v>
      </c>
      <c r="AL40" t="str">
        <f t="shared" si="1"/>
        <v xml:space="preserve"> </v>
      </c>
    </row>
    <row r="41" spans="1:38">
      <c r="A41" s="297">
        <f t="shared" si="4"/>
        <v>0</v>
      </c>
      <c r="B41" s="33"/>
      <c r="C41" s="316"/>
      <c r="D41" s="316"/>
      <c r="E41" s="316"/>
      <c r="F41" s="299"/>
      <c r="G41" s="299"/>
      <c r="H41" s="297" t="str">
        <f t="shared" si="2"/>
        <v/>
      </c>
      <c r="I41" s="34"/>
      <c r="J41" s="35"/>
      <c r="K41" s="301">
        <v>0</v>
      </c>
      <c r="L41" s="317"/>
      <c r="M41" s="35"/>
      <c r="N41" s="36">
        <f t="shared" si="3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245"/>
      <c r="AC41" s="33"/>
      <c r="AD41" s="33"/>
      <c r="AE41" s="33"/>
      <c r="AF41" s="33"/>
      <c r="AG41" s="33"/>
      <c r="AH41" s="33"/>
      <c r="AI41" s="33"/>
      <c r="AJ41" s="33"/>
      <c r="AK41" s="302">
        <f t="shared" si="0"/>
        <v>0</v>
      </c>
      <c r="AL41" t="str">
        <f t="shared" si="1"/>
        <v xml:space="preserve"> </v>
      </c>
    </row>
    <row r="42" spans="1:38">
      <c r="A42" s="297">
        <f t="shared" si="4"/>
        <v>0</v>
      </c>
      <c r="B42" s="33"/>
      <c r="C42" s="316"/>
      <c r="D42" s="316"/>
      <c r="E42" s="316"/>
      <c r="F42" s="299"/>
      <c r="G42" s="299"/>
      <c r="H42" s="297" t="str">
        <f t="shared" si="2"/>
        <v/>
      </c>
      <c r="I42" s="34"/>
      <c r="J42" s="35"/>
      <c r="K42" s="301">
        <v>0</v>
      </c>
      <c r="L42" s="317"/>
      <c r="M42" s="35"/>
      <c r="N42" s="36">
        <f t="shared" si="3"/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18"/>
      <c r="Z42" s="34"/>
      <c r="AA42" s="34"/>
      <c r="AB42" s="245"/>
      <c r="AC42" s="33"/>
      <c r="AD42" s="33"/>
      <c r="AE42" s="33"/>
      <c r="AF42" s="33"/>
      <c r="AG42" s="33"/>
      <c r="AH42" s="33"/>
      <c r="AI42" s="33"/>
      <c r="AJ42" s="33"/>
      <c r="AK42" s="302">
        <f t="shared" si="0"/>
        <v>0</v>
      </c>
      <c r="AL42" t="str">
        <f t="shared" si="1"/>
        <v xml:space="preserve"> </v>
      </c>
    </row>
    <row r="43" spans="1:38">
      <c r="A43" s="297">
        <f t="shared" si="4"/>
        <v>0</v>
      </c>
      <c r="B43" s="33"/>
      <c r="C43" s="316"/>
      <c r="D43" s="316"/>
      <c r="E43" s="316"/>
      <c r="F43" s="299"/>
      <c r="G43" s="319"/>
      <c r="H43" s="297" t="str">
        <f t="shared" si="2"/>
        <v/>
      </c>
      <c r="I43" s="34"/>
      <c r="J43" s="320"/>
      <c r="K43" s="301">
        <v>0</v>
      </c>
      <c r="L43" s="317"/>
      <c r="M43" s="35"/>
      <c r="N43" s="36">
        <f t="shared" si="3"/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245"/>
      <c r="AC43" s="33"/>
      <c r="AD43" s="33"/>
      <c r="AE43" s="33"/>
      <c r="AF43" s="33"/>
      <c r="AG43" s="33"/>
      <c r="AH43" s="33"/>
      <c r="AI43" s="33"/>
      <c r="AJ43" s="33"/>
      <c r="AK43" s="302">
        <f t="shared" si="0"/>
        <v>0</v>
      </c>
      <c r="AL43" t="str">
        <f t="shared" si="1"/>
        <v xml:space="preserve"> </v>
      </c>
    </row>
    <row r="44" spans="1:38">
      <c r="A44" s="297">
        <f t="shared" si="4"/>
        <v>0</v>
      </c>
      <c r="B44" s="33"/>
      <c r="C44" s="316"/>
      <c r="D44" s="316"/>
      <c r="E44" s="316"/>
      <c r="F44" s="299"/>
      <c r="G44" s="299"/>
      <c r="H44" s="297" t="str">
        <f t="shared" si="2"/>
        <v/>
      </c>
      <c r="I44" s="34"/>
      <c r="J44" s="35"/>
      <c r="K44" s="301">
        <v>0</v>
      </c>
      <c r="L44" s="317"/>
      <c r="M44" s="35"/>
      <c r="N44" s="36">
        <f t="shared" si="3"/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45"/>
      <c r="AC44" s="33"/>
      <c r="AD44" s="33"/>
      <c r="AE44" s="33"/>
      <c r="AF44" s="33"/>
      <c r="AG44" s="33"/>
      <c r="AH44" s="33"/>
      <c r="AI44" s="33"/>
      <c r="AJ44" s="33"/>
      <c r="AK44" s="302">
        <f t="shared" si="0"/>
        <v>0</v>
      </c>
      <c r="AL44" t="str">
        <f t="shared" si="1"/>
        <v xml:space="preserve"> </v>
      </c>
    </row>
    <row r="45" spans="1:38">
      <c r="A45" s="297">
        <f t="shared" si="4"/>
        <v>0</v>
      </c>
      <c r="B45" s="33"/>
      <c r="C45" s="316"/>
      <c r="D45" s="316"/>
      <c r="E45" s="316"/>
      <c r="F45" s="299"/>
      <c r="G45" s="299"/>
      <c r="H45" s="297" t="str">
        <f t="shared" si="2"/>
        <v/>
      </c>
      <c r="I45" s="34"/>
      <c r="J45" s="35"/>
      <c r="K45" s="301">
        <v>0</v>
      </c>
      <c r="L45" s="317"/>
      <c r="M45" s="35"/>
      <c r="N45" s="36">
        <f t="shared" si="3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245"/>
      <c r="AC45" s="33"/>
      <c r="AD45" s="33"/>
      <c r="AE45" s="33"/>
      <c r="AF45" s="33"/>
      <c r="AG45" s="33"/>
      <c r="AH45" s="33"/>
      <c r="AI45" s="33"/>
      <c r="AJ45" s="33"/>
      <c r="AK45" s="302">
        <f t="shared" si="0"/>
        <v>0</v>
      </c>
      <c r="AL45" t="str">
        <f t="shared" si="1"/>
        <v xml:space="preserve"> </v>
      </c>
    </row>
    <row r="46" spans="1:38">
      <c r="A46" s="297">
        <f t="shared" si="4"/>
        <v>0</v>
      </c>
      <c r="B46" s="33"/>
      <c r="C46" s="316"/>
      <c r="D46" s="316"/>
      <c r="E46" s="316"/>
      <c r="F46" s="299"/>
      <c r="G46" s="299"/>
      <c r="H46" s="297" t="str">
        <f t="shared" si="2"/>
        <v/>
      </c>
      <c r="I46" s="34"/>
      <c r="J46" s="35"/>
      <c r="K46" s="301">
        <v>0</v>
      </c>
      <c r="L46" s="317"/>
      <c r="M46" s="35"/>
      <c r="N46" s="36">
        <f t="shared" si="3"/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18"/>
      <c r="Z46" s="34"/>
      <c r="AA46" s="34"/>
      <c r="AB46" s="245"/>
      <c r="AC46" s="33"/>
      <c r="AD46" s="33"/>
      <c r="AE46" s="33"/>
      <c r="AF46" s="33"/>
      <c r="AG46" s="33"/>
      <c r="AH46" s="33"/>
      <c r="AI46" s="33"/>
      <c r="AJ46" s="33"/>
      <c r="AK46" s="302">
        <f t="shared" si="0"/>
        <v>0</v>
      </c>
      <c r="AL46" t="str">
        <f t="shared" si="1"/>
        <v xml:space="preserve"> </v>
      </c>
    </row>
    <row r="47" spans="1:38">
      <c r="A47" s="297">
        <f t="shared" si="4"/>
        <v>0</v>
      </c>
      <c r="B47" s="33"/>
      <c r="C47" s="316"/>
      <c r="D47" s="316"/>
      <c r="E47" s="316"/>
      <c r="F47" s="299"/>
      <c r="G47" s="319"/>
      <c r="H47" s="297" t="str">
        <f t="shared" si="2"/>
        <v/>
      </c>
      <c r="I47" s="34"/>
      <c r="J47" s="320"/>
      <c r="K47" s="301">
        <v>0</v>
      </c>
      <c r="L47" s="317"/>
      <c r="M47" s="35"/>
      <c r="N47" s="36">
        <f t="shared" si="3"/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245"/>
      <c r="AC47" s="33"/>
      <c r="AD47" s="33"/>
      <c r="AE47" s="33"/>
      <c r="AF47" s="33"/>
      <c r="AG47" s="33"/>
      <c r="AH47" s="33"/>
      <c r="AI47" s="33"/>
      <c r="AJ47" s="33"/>
      <c r="AK47" s="302">
        <f t="shared" si="0"/>
        <v>0</v>
      </c>
      <c r="AL47" t="str">
        <f t="shared" si="1"/>
        <v xml:space="preserve"> </v>
      </c>
    </row>
    <row r="48" spans="1:38">
      <c r="A48" s="297">
        <f t="shared" si="4"/>
        <v>0</v>
      </c>
      <c r="B48" s="33"/>
      <c r="C48" s="316"/>
      <c r="D48" s="316"/>
      <c r="E48" s="316"/>
      <c r="F48" s="299"/>
      <c r="G48" s="299"/>
      <c r="H48" s="297" t="str">
        <f t="shared" si="2"/>
        <v/>
      </c>
      <c r="I48" s="34"/>
      <c r="J48" s="35"/>
      <c r="K48" s="301">
        <v>0</v>
      </c>
      <c r="L48" s="317"/>
      <c r="M48" s="35"/>
      <c r="N48" s="36">
        <f t="shared" si="3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245"/>
      <c r="AC48" s="33"/>
      <c r="AD48" s="33"/>
      <c r="AE48" s="33"/>
      <c r="AF48" s="33"/>
      <c r="AG48" s="33"/>
      <c r="AH48" s="33"/>
      <c r="AI48" s="33"/>
      <c r="AJ48" s="33"/>
      <c r="AK48" s="302">
        <f t="shared" si="0"/>
        <v>0</v>
      </c>
      <c r="AL48" t="str">
        <f t="shared" si="1"/>
        <v xml:space="preserve"> </v>
      </c>
    </row>
    <row r="49" spans="1:38">
      <c r="A49" s="297">
        <f t="shared" si="4"/>
        <v>0</v>
      </c>
      <c r="B49" s="33"/>
      <c r="C49" s="316"/>
      <c r="D49" s="316"/>
      <c r="E49" s="316"/>
      <c r="F49" s="299"/>
      <c r="G49" s="299"/>
      <c r="H49" s="297" t="str">
        <f t="shared" si="2"/>
        <v/>
      </c>
      <c r="I49" s="34"/>
      <c r="J49" s="35"/>
      <c r="K49" s="301">
        <v>0</v>
      </c>
      <c r="L49" s="317"/>
      <c r="M49" s="35"/>
      <c r="N49" s="36">
        <f t="shared" si="3"/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245"/>
      <c r="AC49" s="33"/>
      <c r="AD49" s="33"/>
      <c r="AE49" s="33"/>
      <c r="AF49" s="33"/>
      <c r="AG49" s="33"/>
      <c r="AH49" s="33"/>
      <c r="AI49" s="33"/>
      <c r="AJ49" s="33"/>
      <c r="AK49" s="302">
        <f t="shared" si="0"/>
        <v>0</v>
      </c>
      <c r="AL49" t="str">
        <f t="shared" si="1"/>
        <v xml:space="preserve"> </v>
      </c>
    </row>
    <row r="50" spans="1:38">
      <c r="A50" s="297">
        <f t="shared" si="4"/>
        <v>0</v>
      </c>
      <c r="B50" s="33"/>
      <c r="C50" s="316"/>
      <c r="D50" s="316"/>
      <c r="E50" s="316"/>
      <c r="F50" s="299"/>
      <c r="G50" s="299"/>
      <c r="H50" s="297" t="str">
        <f t="shared" si="2"/>
        <v/>
      </c>
      <c r="I50" s="34"/>
      <c r="J50" s="35"/>
      <c r="K50" s="301">
        <v>0</v>
      </c>
      <c r="L50" s="317"/>
      <c r="M50" s="35"/>
      <c r="N50" s="36">
        <f t="shared" si="3"/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18"/>
      <c r="Z50" s="34"/>
      <c r="AA50" s="34"/>
      <c r="AB50" s="245"/>
      <c r="AC50" s="33"/>
      <c r="AD50" s="33"/>
      <c r="AE50" s="33"/>
      <c r="AF50" s="33"/>
      <c r="AG50" s="33"/>
      <c r="AH50" s="33"/>
      <c r="AI50" s="33"/>
      <c r="AJ50" s="33"/>
      <c r="AK50" s="302">
        <f t="shared" si="0"/>
        <v>0</v>
      </c>
      <c r="AL50" t="str">
        <f t="shared" si="1"/>
        <v xml:space="preserve"> </v>
      </c>
    </row>
    <row r="51" spans="1:38">
      <c r="A51" s="297">
        <f t="shared" si="4"/>
        <v>0</v>
      </c>
      <c r="B51" s="33"/>
      <c r="C51" s="316"/>
      <c r="D51" s="316"/>
      <c r="E51" s="316"/>
      <c r="F51" s="299"/>
      <c r="G51" s="319"/>
      <c r="H51" s="297" t="str">
        <f t="shared" si="2"/>
        <v/>
      </c>
      <c r="I51" s="34"/>
      <c r="J51" s="320"/>
      <c r="K51" s="301">
        <v>0</v>
      </c>
      <c r="L51" s="317"/>
      <c r="M51" s="35"/>
      <c r="N51" s="36">
        <f t="shared" si="3"/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45"/>
      <c r="AC51" s="33"/>
      <c r="AD51" s="33"/>
      <c r="AE51" s="33"/>
      <c r="AF51" s="33"/>
      <c r="AG51" s="33"/>
      <c r="AH51" s="33"/>
      <c r="AI51" s="33"/>
      <c r="AJ51" s="33"/>
      <c r="AK51" s="302">
        <f t="shared" si="0"/>
        <v>0</v>
      </c>
      <c r="AL51" t="str">
        <f t="shared" si="1"/>
        <v xml:space="preserve"> </v>
      </c>
    </row>
    <row r="52" spans="1:38">
      <c r="A52" s="297">
        <f t="shared" si="4"/>
        <v>0</v>
      </c>
      <c r="B52" s="33"/>
      <c r="C52" s="316"/>
      <c r="D52" s="316"/>
      <c r="E52" s="316"/>
      <c r="F52" s="299"/>
      <c r="G52" s="299"/>
      <c r="H52" s="297" t="str">
        <f t="shared" si="2"/>
        <v/>
      </c>
      <c r="I52" s="34"/>
      <c r="J52" s="35"/>
      <c r="K52" s="301">
        <v>0</v>
      </c>
      <c r="L52" s="317"/>
      <c r="M52" s="35"/>
      <c r="N52" s="36">
        <f t="shared" si="3"/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245"/>
      <c r="AC52" s="33"/>
      <c r="AD52" s="33"/>
      <c r="AE52" s="33"/>
      <c r="AF52" s="33"/>
      <c r="AG52" s="33"/>
      <c r="AH52" s="33"/>
      <c r="AI52" s="33"/>
      <c r="AJ52" s="33"/>
      <c r="AK52" s="302">
        <f t="shared" si="0"/>
        <v>0</v>
      </c>
      <c r="AL52" t="str">
        <f t="shared" si="1"/>
        <v xml:space="preserve"> </v>
      </c>
    </row>
    <row r="53" spans="1:38">
      <c r="A53" s="297">
        <f t="shared" si="4"/>
        <v>0</v>
      </c>
      <c r="B53" s="33"/>
      <c r="C53" s="316"/>
      <c r="D53" s="316"/>
      <c r="E53" s="316"/>
      <c r="F53" s="299"/>
      <c r="G53" s="299"/>
      <c r="H53" s="297" t="str">
        <f t="shared" si="2"/>
        <v/>
      </c>
      <c r="I53" s="34"/>
      <c r="J53" s="35"/>
      <c r="K53" s="301">
        <v>0</v>
      </c>
      <c r="L53" s="317"/>
      <c r="M53" s="35"/>
      <c r="N53" s="36">
        <f t="shared" si="3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245"/>
      <c r="AC53" s="33"/>
      <c r="AD53" s="33"/>
      <c r="AE53" s="33"/>
      <c r="AF53" s="33"/>
      <c r="AG53" s="33"/>
      <c r="AH53" s="33"/>
      <c r="AI53" s="33"/>
      <c r="AJ53" s="33"/>
      <c r="AK53" s="302">
        <f t="shared" si="0"/>
        <v>0</v>
      </c>
      <c r="AL53" t="str">
        <f t="shared" si="1"/>
        <v xml:space="preserve"> </v>
      </c>
    </row>
    <row r="54" spans="1:38">
      <c r="A54" s="297">
        <f t="shared" si="4"/>
        <v>0</v>
      </c>
      <c r="B54" s="33"/>
      <c r="C54" s="316"/>
      <c r="D54" s="316"/>
      <c r="E54" s="316"/>
      <c r="F54" s="299"/>
      <c r="G54" s="299"/>
      <c r="H54" s="297" t="str">
        <f t="shared" si="2"/>
        <v/>
      </c>
      <c r="I54" s="34"/>
      <c r="J54" s="35"/>
      <c r="K54" s="301">
        <v>0</v>
      </c>
      <c r="L54" s="317"/>
      <c r="M54" s="35"/>
      <c r="N54" s="36">
        <f t="shared" si="3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18"/>
      <c r="Z54" s="34"/>
      <c r="AA54" s="34"/>
      <c r="AB54" s="245"/>
      <c r="AC54" s="33"/>
      <c r="AD54" s="33"/>
      <c r="AE54" s="33"/>
      <c r="AF54" s="33"/>
      <c r="AG54" s="33"/>
      <c r="AH54" s="33"/>
      <c r="AI54" s="33"/>
      <c r="AJ54" s="33"/>
      <c r="AK54" s="302">
        <f t="shared" si="0"/>
        <v>0</v>
      </c>
      <c r="AL54" t="str">
        <f t="shared" si="1"/>
        <v xml:space="preserve"> </v>
      </c>
    </row>
    <row r="55" spans="1:38">
      <c r="A55" s="297">
        <f t="shared" si="4"/>
        <v>0</v>
      </c>
      <c r="B55" s="33"/>
      <c r="C55" s="316"/>
      <c r="D55" s="316"/>
      <c r="E55" s="316"/>
      <c r="F55" s="299"/>
      <c r="G55" s="319"/>
      <c r="H55" s="297" t="str">
        <f t="shared" si="2"/>
        <v/>
      </c>
      <c r="I55" s="34"/>
      <c r="J55" s="320"/>
      <c r="K55" s="301">
        <v>0</v>
      </c>
      <c r="L55" s="317"/>
      <c r="M55" s="35"/>
      <c r="N55" s="36">
        <f t="shared" si="3"/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245"/>
      <c r="AC55" s="33"/>
      <c r="AD55" s="33"/>
      <c r="AE55" s="33"/>
      <c r="AF55" s="33"/>
      <c r="AG55" s="33"/>
      <c r="AH55" s="33"/>
      <c r="AI55" s="33"/>
      <c r="AJ55" s="33"/>
      <c r="AK55" s="302">
        <f t="shared" si="0"/>
        <v>0</v>
      </c>
      <c r="AL55" t="str">
        <f t="shared" si="1"/>
        <v xml:space="preserve"> </v>
      </c>
    </row>
    <row r="56" spans="1:38">
      <c r="A56" s="297">
        <f t="shared" si="4"/>
        <v>0</v>
      </c>
      <c r="B56" s="33"/>
      <c r="C56" s="316"/>
      <c r="D56" s="316"/>
      <c r="E56" s="316"/>
      <c r="F56" s="299"/>
      <c r="G56" s="299"/>
      <c r="H56" s="297" t="str">
        <f t="shared" si="2"/>
        <v/>
      </c>
      <c r="I56" s="34"/>
      <c r="J56" s="35"/>
      <c r="K56" s="301">
        <v>0</v>
      </c>
      <c r="L56" s="317"/>
      <c r="M56" s="35"/>
      <c r="N56" s="36">
        <f t="shared" si="3"/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245"/>
      <c r="AC56" s="33"/>
      <c r="AD56" s="33"/>
      <c r="AE56" s="33"/>
      <c r="AF56" s="33"/>
      <c r="AG56" s="33"/>
      <c r="AH56" s="33"/>
      <c r="AI56" s="33"/>
      <c r="AJ56" s="33"/>
      <c r="AK56" s="302">
        <f t="shared" si="0"/>
        <v>0</v>
      </c>
      <c r="AL56" t="str">
        <f t="shared" si="1"/>
        <v xml:space="preserve"> </v>
      </c>
    </row>
    <row r="57" spans="1:38">
      <c r="A57" s="297">
        <f t="shared" si="4"/>
        <v>0</v>
      </c>
      <c r="B57" s="33"/>
      <c r="C57" s="316"/>
      <c r="D57" s="316"/>
      <c r="E57" s="316"/>
      <c r="F57" s="299"/>
      <c r="G57" s="299"/>
      <c r="H57" s="297" t="str">
        <f t="shared" si="2"/>
        <v/>
      </c>
      <c r="I57" s="34"/>
      <c r="J57" s="35"/>
      <c r="K57" s="301">
        <v>0</v>
      </c>
      <c r="L57" s="317"/>
      <c r="M57" s="35"/>
      <c r="N57" s="36">
        <f t="shared" si="3"/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245"/>
      <c r="AC57" s="33"/>
      <c r="AD57" s="33"/>
      <c r="AE57" s="33"/>
      <c r="AF57" s="33"/>
      <c r="AG57" s="33"/>
      <c r="AH57" s="33"/>
      <c r="AI57" s="33"/>
      <c r="AJ57" s="33"/>
      <c r="AK57" s="302">
        <f t="shared" si="0"/>
        <v>0</v>
      </c>
      <c r="AL57" t="str">
        <f t="shared" si="1"/>
        <v xml:space="preserve"> </v>
      </c>
    </row>
    <row r="58" spans="1:38">
      <c r="A58" s="297">
        <f t="shared" si="4"/>
        <v>0</v>
      </c>
      <c r="B58" s="33"/>
      <c r="C58" s="316"/>
      <c r="D58" s="316"/>
      <c r="E58" s="316"/>
      <c r="F58" s="299"/>
      <c r="G58" s="299"/>
      <c r="H58" s="297" t="str">
        <f t="shared" si="2"/>
        <v/>
      </c>
      <c r="I58" s="34"/>
      <c r="J58" s="35"/>
      <c r="K58" s="301">
        <v>0</v>
      </c>
      <c r="L58" s="317"/>
      <c r="M58" s="35"/>
      <c r="N58" s="36">
        <f t="shared" si="3"/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18"/>
      <c r="Z58" s="34"/>
      <c r="AA58" s="34"/>
      <c r="AB58" s="245"/>
      <c r="AC58" s="33"/>
      <c r="AD58" s="33"/>
      <c r="AE58" s="33"/>
      <c r="AF58" s="33"/>
      <c r="AG58" s="33"/>
      <c r="AH58" s="33"/>
      <c r="AI58" s="33"/>
      <c r="AJ58" s="33"/>
      <c r="AK58" s="302">
        <f t="shared" si="0"/>
        <v>0</v>
      </c>
      <c r="AL58" t="str">
        <f t="shared" si="1"/>
        <v xml:space="preserve"> </v>
      </c>
    </row>
    <row r="59" spans="1:38">
      <c r="A59" s="297">
        <f t="shared" si="4"/>
        <v>0</v>
      </c>
      <c r="B59" s="33"/>
      <c r="C59" s="316"/>
      <c r="D59" s="316"/>
      <c r="E59" s="316"/>
      <c r="F59" s="299"/>
      <c r="G59" s="319"/>
      <c r="H59" s="297" t="str">
        <f t="shared" si="2"/>
        <v/>
      </c>
      <c r="I59" s="34"/>
      <c r="J59" s="320"/>
      <c r="K59" s="301">
        <v>0</v>
      </c>
      <c r="L59" s="317"/>
      <c r="M59" s="35"/>
      <c r="N59" s="36">
        <f t="shared" si="3"/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45"/>
      <c r="AC59" s="33"/>
      <c r="AD59" s="33"/>
      <c r="AE59" s="33"/>
      <c r="AF59" s="33"/>
      <c r="AG59" s="33"/>
      <c r="AH59" s="33"/>
      <c r="AI59" s="33"/>
      <c r="AJ59" s="33"/>
      <c r="AK59" s="302">
        <f t="shared" si="0"/>
        <v>0</v>
      </c>
      <c r="AL59" t="str">
        <f t="shared" si="1"/>
        <v xml:space="preserve"> </v>
      </c>
    </row>
    <row r="60" spans="1:38">
      <c r="A60" s="297">
        <f t="shared" si="4"/>
        <v>0</v>
      </c>
      <c r="B60" s="33"/>
      <c r="C60" s="316"/>
      <c r="D60" s="316"/>
      <c r="E60" s="316"/>
      <c r="F60" s="299"/>
      <c r="G60" s="299"/>
      <c r="H60" s="297" t="str">
        <f t="shared" si="2"/>
        <v/>
      </c>
      <c r="I60" s="34"/>
      <c r="J60" s="35"/>
      <c r="K60" s="301">
        <v>0</v>
      </c>
      <c r="L60" s="317"/>
      <c r="M60" s="35"/>
      <c r="N60" s="36">
        <f t="shared" si="3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245"/>
      <c r="AC60" s="33"/>
      <c r="AD60" s="33"/>
      <c r="AE60" s="33"/>
      <c r="AF60" s="33"/>
      <c r="AG60" s="33"/>
      <c r="AH60" s="33"/>
      <c r="AI60" s="33"/>
      <c r="AJ60" s="33"/>
      <c r="AK60" s="302">
        <f t="shared" si="0"/>
        <v>0</v>
      </c>
      <c r="AL60" t="str">
        <f t="shared" si="1"/>
        <v xml:space="preserve"> </v>
      </c>
    </row>
    <row r="61" spans="1:38">
      <c r="A61" s="297">
        <f t="shared" si="4"/>
        <v>0</v>
      </c>
      <c r="B61" s="33"/>
      <c r="C61" s="316"/>
      <c r="D61" s="316"/>
      <c r="E61" s="316"/>
      <c r="F61" s="299"/>
      <c r="G61" s="299"/>
      <c r="H61" s="297" t="str">
        <f t="shared" si="2"/>
        <v/>
      </c>
      <c r="I61" s="34"/>
      <c r="J61" s="35"/>
      <c r="K61" s="301">
        <v>0</v>
      </c>
      <c r="L61" s="317"/>
      <c r="M61" s="35"/>
      <c r="N61" s="36">
        <f t="shared" si="3"/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245"/>
      <c r="AC61" s="33"/>
      <c r="AD61" s="33"/>
      <c r="AE61" s="33"/>
      <c r="AF61" s="33"/>
      <c r="AG61" s="33"/>
      <c r="AH61" s="33"/>
      <c r="AI61" s="33"/>
      <c r="AJ61" s="33"/>
      <c r="AK61" s="302">
        <f t="shared" si="0"/>
        <v>0</v>
      </c>
      <c r="AL61" t="str">
        <f t="shared" si="1"/>
        <v xml:space="preserve"> </v>
      </c>
    </row>
    <row r="62" spans="1:38">
      <c r="A62" s="297">
        <f t="shared" si="4"/>
        <v>0</v>
      </c>
      <c r="B62" s="33"/>
      <c r="C62" s="316"/>
      <c r="D62" s="316"/>
      <c r="E62" s="316"/>
      <c r="F62" s="299"/>
      <c r="G62" s="299"/>
      <c r="H62" s="297" t="str">
        <f t="shared" si="2"/>
        <v/>
      </c>
      <c r="I62" s="34"/>
      <c r="J62" s="35"/>
      <c r="K62" s="301">
        <v>0</v>
      </c>
      <c r="L62" s="317"/>
      <c r="M62" s="35"/>
      <c r="N62" s="36">
        <f t="shared" si="3"/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18"/>
      <c r="Z62" s="34"/>
      <c r="AA62" s="34"/>
      <c r="AB62" s="245"/>
      <c r="AC62" s="33"/>
      <c r="AD62" s="33"/>
      <c r="AE62" s="33"/>
      <c r="AF62" s="33"/>
      <c r="AG62" s="33"/>
      <c r="AH62" s="33"/>
      <c r="AI62" s="33"/>
      <c r="AJ62" s="33"/>
      <c r="AK62" s="302">
        <f t="shared" si="0"/>
        <v>0</v>
      </c>
      <c r="AL62" t="str">
        <f t="shared" si="1"/>
        <v xml:space="preserve"> </v>
      </c>
    </row>
    <row r="63" spans="1:38">
      <c r="A63" s="297">
        <f t="shared" si="4"/>
        <v>0</v>
      </c>
      <c r="B63" s="33"/>
      <c r="C63" s="316"/>
      <c r="D63" s="316"/>
      <c r="E63" s="316"/>
      <c r="F63" s="299"/>
      <c r="G63" s="319"/>
      <c r="H63" s="297" t="str">
        <f t="shared" si="2"/>
        <v/>
      </c>
      <c r="I63" s="34"/>
      <c r="J63" s="320"/>
      <c r="K63" s="301">
        <v>0</v>
      </c>
      <c r="L63" s="317"/>
      <c r="M63" s="35"/>
      <c r="N63" s="36">
        <f t="shared" si="3"/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245"/>
      <c r="AC63" s="33"/>
      <c r="AD63" s="33"/>
      <c r="AE63" s="33"/>
      <c r="AF63" s="33"/>
      <c r="AG63" s="33"/>
      <c r="AH63" s="33"/>
      <c r="AI63" s="33"/>
      <c r="AJ63" s="33"/>
      <c r="AK63" s="302">
        <f t="shared" si="0"/>
        <v>0</v>
      </c>
      <c r="AL63" t="str">
        <f t="shared" si="1"/>
        <v xml:space="preserve"> </v>
      </c>
    </row>
    <row r="64" spans="1:38">
      <c r="A64" s="297">
        <f t="shared" si="4"/>
        <v>0</v>
      </c>
      <c r="B64" s="33"/>
      <c r="C64" s="316"/>
      <c r="D64" s="316"/>
      <c r="E64" s="316"/>
      <c r="F64" s="299"/>
      <c r="G64" s="299"/>
      <c r="H64" s="297" t="str">
        <f t="shared" si="2"/>
        <v/>
      </c>
      <c r="I64" s="34"/>
      <c r="J64" s="35"/>
      <c r="K64" s="301">
        <v>0</v>
      </c>
      <c r="L64" s="317"/>
      <c r="M64" s="35"/>
      <c r="N64" s="36">
        <f t="shared" si="3"/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245"/>
      <c r="AC64" s="33"/>
      <c r="AD64" s="33"/>
      <c r="AE64" s="33"/>
      <c r="AF64" s="33"/>
      <c r="AG64" s="33"/>
      <c r="AH64" s="33"/>
      <c r="AI64" s="33"/>
      <c r="AJ64" s="33"/>
      <c r="AK64" s="302">
        <f t="shared" si="0"/>
        <v>0</v>
      </c>
      <c r="AL64" t="str">
        <f t="shared" si="1"/>
        <v xml:space="preserve"> </v>
      </c>
    </row>
    <row r="65" spans="1:38">
      <c r="A65" s="297">
        <f t="shared" si="4"/>
        <v>0</v>
      </c>
      <c r="B65" s="33"/>
      <c r="C65" s="316"/>
      <c r="D65" s="316"/>
      <c r="E65" s="316"/>
      <c r="F65" s="299"/>
      <c r="G65" s="299"/>
      <c r="H65" s="297" t="str">
        <f t="shared" si="2"/>
        <v/>
      </c>
      <c r="I65" s="34"/>
      <c r="J65" s="35"/>
      <c r="K65" s="301">
        <v>0</v>
      </c>
      <c r="L65" s="317"/>
      <c r="M65" s="35"/>
      <c r="N65" s="36">
        <f t="shared" si="3"/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245"/>
      <c r="AC65" s="33"/>
      <c r="AD65" s="33"/>
      <c r="AE65" s="33"/>
      <c r="AF65" s="33"/>
      <c r="AG65" s="33"/>
      <c r="AH65" s="33"/>
      <c r="AI65" s="33"/>
      <c r="AJ65" s="33"/>
      <c r="AK65" s="302">
        <f t="shared" si="0"/>
        <v>0</v>
      </c>
      <c r="AL65" t="str">
        <f t="shared" si="1"/>
        <v xml:space="preserve"> </v>
      </c>
    </row>
    <row r="66" spans="1:38">
      <c r="A66" s="297">
        <f t="shared" si="4"/>
        <v>0</v>
      </c>
      <c r="B66" s="33"/>
      <c r="C66" s="316"/>
      <c r="D66" s="316"/>
      <c r="E66" s="316"/>
      <c r="F66" s="299"/>
      <c r="G66" s="299"/>
      <c r="H66" s="297" t="str">
        <f t="shared" si="2"/>
        <v/>
      </c>
      <c r="I66" s="34"/>
      <c r="J66" s="35"/>
      <c r="K66" s="301">
        <v>0</v>
      </c>
      <c r="L66" s="317"/>
      <c r="M66" s="35"/>
      <c r="N66" s="36">
        <f t="shared" si="3"/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18"/>
      <c r="Z66" s="34"/>
      <c r="AA66" s="34"/>
      <c r="AB66" s="245"/>
      <c r="AC66" s="33"/>
      <c r="AD66" s="33"/>
      <c r="AE66" s="33"/>
      <c r="AF66" s="33"/>
      <c r="AG66" s="33"/>
      <c r="AH66" s="33"/>
      <c r="AI66" s="33"/>
      <c r="AJ66" s="33"/>
      <c r="AK66" s="302">
        <f t="shared" si="0"/>
        <v>0</v>
      </c>
      <c r="AL66" t="str">
        <f t="shared" si="1"/>
        <v xml:space="preserve"> </v>
      </c>
    </row>
    <row r="67" spans="1:38">
      <c r="A67" s="297">
        <f t="shared" si="4"/>
        <v>0</v>
      </c>
      <c r="B67" s="33"/>
      <c r="C67" s="316"/>
      <c r="D67" s="316"/>
      <c r="E67" s="316"/>
      <c r="F67" s="299"/>
      <c r="G67" s="319"/>
      <c r="H67" s="297" t="str">
        <f t="shared" si="2"/>
        <v/>
      </c>
      <c r="I67" s="34"/>
      <c r="J67" s="320"/>
      <c r="K67" s="301">
        <v>0</v>
      </c>
      <c r="L67" s="317"/>
      <c r="M67" s="35"/>
      <c r="N67" s="36">
        <f t="shared" si="3"/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245"/>
      <c r="AC67" s="33"/>
      <c r="AD67" s="33"/>
      <c r="AE67" s="33"/>
      <c r="AF67" s="33"/>
      <c r="AG67" s="33"/>
      <c r="AH67" s="33"/>
      <c r="AI67" s="33"/>
      <c r="AJ67" s="33"/>
      <c r="AK67" s="302">
        <f t="shared" si="0"/>
        <v>0</v>
      </c>
      <c r="AL67" t="str">
        <f t="shared" si="1"/>
        <v xml:space="preserve"> </v>
      </c>
    </row>
    <row r="68" spans="1:38">
      <c r="A68" s="297">
        <f t="shared" si="4"/>
        <v>0</v>
      </c>
      <c r="B68" s="33"/>
      <c r="C68" s="316"/>
      <c r="D68" s="316"/>
      <c r="E68" s="316"/>
      <c r="F68" s="299"/>
      <c r="G68" s="299"/>
      <c r="H68" s="297" t="str">
        <f t="shared" si="2"/>
        <v/>
      </c>
      <c r="I68" s="34"/>
      <c r="J68" s="35"/>
      <c r="K68" s="301">
        <v>0</v>
      </c>
      <c r="L68" s="317"/>
      <c r="M68" s="35"/>
      <c r="N68" s="36">
        <f t="shared" si="3"/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245"/>
      <c r="AC68" s="33"/>
      <c r="AD68" s="33"/>
      <c r="AE68" s="33"/>
      <c r="AF68" s="33"/>
      <c r="AG68" s="33"/>
      <c r="AH68" s="33"/>
      <c r="AI68" s="33"/>
      <c r="AJ68" s="33"/>
      <c r="AK68" s="302">
        <f t="shared" si="0"/>
        <v>0</v>
      </c>
      <c r="AL68" t="str">
        <f t="shared" si="1"/>
        <v xml:space="preserve"> </v>
      </c>
    </row>
    <row r="69" spans="1:38">
      <c r="A69" s="297">
        <f t="shared" si="4"/>
        <v>0</v>
      </c>
      <c r="B69" s="33"/>
      <c r="C69" s="316"/>
      <c r="D69" s="316"/>
      <c r="E69" s="316"/>
      <c r="F69" s="299"/>
      <c r="G69" s="299"/>
      <c r="H69" s="297" t="str">
        <f t="shared" si="2"/>
        <v/>
      </c>
      <c r="I69" s="34"/>
      <c r="J69" s="35"/>
      <c r="K69" s="301">
        <v>0</v>
      </c>
      <c r="L69" s="317"/>
      <c r="M69" s="35"/>
      <c r="N69" s="36">
        <f t="shared" si="3"/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245"/>
      <c r="AC69" s="33"/>
      <c r="AD69" s="33"/>
      <c r="AE69" s="33"/>
      <c r="AF69" s="33"/>
      <c r="AG69" s="33"/>
      <c r="AH69" s="33"/>
      <c r="AI69" s="33"/>
      <c r="AJ69" s="33"/>
      <c r="AK69" s="302">
        <f t="shared" si="0"/>
        <v>0</v>
      </c>
      <c r="AL69" t="str">
        <f t="shared" si="1"/>
        <v xml:space="preserve"> </v>
      </c>
    </row>
    <row r="70" spans="1:38">
      <c r="A70" s="297">
        <f t="shared" si="4"/>
        <v>0</v>
      </c>
      <c r="B70" s="33"/>
      <c r="C70" s="316"/>
      <c r="D70" s="316"/>
      <c r="E70" s="316"/>
      <c r="F70" s="299"/>
      <c r="G70" s="299"/>
      <c r="H70" s="297" t="str">
        <f t="shared" si="2"/>
        <v/>
      </c>
      <c r="I70" s="34"/>
      <c r="J70" s="35"/>
      <c r="K70" s="301">
        <v>0</v>
      </c>
      <c r="L70" s="317"/>
      <c r="M70" s="35"/>
      <c r="N70" s="36">
        <f t="shared" si="3"/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18"/>
      <c r="Z70" s="34"/>
      <c r="AA70" s="34"/>
      <c r="AB70" s="245"/>
      <c r="AC70" s="33"/>
      <c r="AD70" s="33"/>
      <c r="AE70" s="33"/>
      <c r="AF70" s="33"/>
      <c r="AG70" s="33"/>
      <c r="AH70" s="33"/>
      <c r="AI70" s="33"/>
      <c r="AJ70" s="33"/>
      <c r="AK70" s="302">
        <f t="shared" si="0"/>
        <v>0</v>
      </c>
      <c r="AL70" t="str">
        <f t="shared" si="1"/>
        <v xml:space="preserve"> </v>
      </c>
    </row>
    <row r="71" spans="1:38">
      <c r="A71" s="297">
        <f t="shared" si="4"/>
        <v>0</v>
      </c>
      <c r="B71" s="33"/>
      <c r="C71" s="316"/>
      <c r="D71" s="316"/>
      <c r="E71" s="316"/>
      <c r="F71" s="299"/>
      <c r="G71" s="319"/>
      <c r="H71" s="297" t="str">
        <f t="shared" si="2"/>
        <v/>
      </c>
      <c r="I71" s="34"/>
      <c r="J71" s="320"/>
      <c r="K71" s="301">
        <v>0</v>
      </c>
      <c r="L71" s="317"/>
      <c r="M71" s="35"/>
      <c r="N71" s="36">
        <f t="shared" si="3"/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245"/>
      <c r="AC71" s="33"/>
      <c r="AD71" s="33"/>
      <c r="AE71" s="33"/>
      <c r="AF71" s="33"/>
      <c r="AG71" s="33"/>
      <c r="AH71" s="33"/>
      <c r="AI71" s="33"/>
      <c r="AJ71" s="33"/>
      <c r="AK71" s="302">
        <f t="shared" si="0"/>
        <v>0</v>
      </c>
      <c r="AL71" t="str">
        <f t="shared" si="1"/>
        <v xml:space="preserve"> </v>
      </c>
    </row>
    <row r="72" spans="1:38">
      <c r="A72" s="297">
        <f t="shared" si="4"/>
        <v>0</v>
      </c>
      <c r="B72" s="33"/>
      <c r="C72" s="316"/>
      <c r="D72" s="316"/>
      <c r="E72" s="316"/>
      <c r="F72" s="299"/>
      <c r="G72" s="299"/>
      <c r="H72" s="297" t="str">
        <f t="shared" si="2"/>
        <v/>
      </c>
      <c r="I72" s="34"/>
      <c r="J72" s="35"/>
      <c r="K72" s="301">
        <v>0</v>
      </c>
      <c r="L72" s="317"/>
      <c r="M72" s="35"/>
      <c r="N72" s="36">
        <f t="shared" si="3"/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245"/>
      <c r="AC72" s="33"/>
      <c r="AD72" s="33"/>
      <c r="AE72" s="33"/>
      <c r="AF72" s="33"/>
      <c r="AG72" s="33"/>
      <c r="AH72" s="33"/>
      <c r="AI72" s="33"/>
      <c r="AJ72" s="33"/>
      <c r="AK72" s="302">
        <f t="shared" ref="AK72:AK135" si="5">SUM(O72:AJ72)</f>
        <v>0</v>
      </c>
      <c r="AL72" t="str">
        <f t="shared" ref="AL72:AL135" si="6">IF(AK72=I72," ","Total Hours Paid does not match Total Hours Per Employee")</f>
        <v xml:space="preserve"> </v>
      </c>
    </row>
    <row r="73" spans="1:38">
      <c r="A73" s="297">
        <f t="shared" si="4"/>
        <v>0</v>
      </c>
      <c r="B73" s="33"/>
      <c r="C73" s="316"/>
      <c r="D73" s="316"/>
      <c r="E73" s="316"/>
      <c r="F73" s="299"/>
      <c r="G73" s="299"/>
      <c r="H73" s="297" t="str">
        <f t="shared" ref="H73:H136" si="7">IF(G73&gt;0,(IF(G73=42185,0,1)),"")</f>
        <v/>
      </c>
      <c r="I73" s="34"/>
      <c r="J73" s="35"/>
      <c r="K73" s="301">
        <v>0</v>
      </c>
      <c r="L73" s="317"/>
      <c r="M73" s="35"/>
      <c r="N73" s="36">
        <f t="shared" ref="N73:N136" si="8">IF(M73&gt;0,IF(K73&gt;0,K73,(M73/I73)),0)</f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245"/>
      <c r="AC73" s="33"/>
      <c r="AD73" s="33"/>
      <c r="AE73" s="33"/>
      <c r="AF73" s="33"/>
      <c r="AG73" s="33"/>
      <c r="AH73" s="33"/>
      <c r="AI73" s="33"/>
      <c r="AJ73" s="33"/>
      <c r="AK73" s="302">
        <f t="shared" si="5"/>
        <v>0</v>
      </c>
      <c r="AL73" t="str">
        <f t="shared" si="6"/>
        <v xml:space="preserve"> </v>
      </c>
    </row>
    <row r="74" spans="1:38">
      <c r="A74" s="297">
        <f t="shared" ref="A74:A137" si="9">IF(C74=C73,0,1)</f>
        <v>0</v>
      </c>
      <c r="B74" s="33"/>
      <c r="C74" s="316"/>
      <c r="D74" s="316"/>
      <c r="E74" s="316"/>
      <c r="F74" s="299"/>
      <c r="G74" s="299"/>
      <c r="H74" s="297" t="str">
        <f t="shared" si="7"/>
        <v/>
      </c>
      <c r="I74" s="34"/>
      <c r="J74" s="35"/>
      <c r="K74" s="301">
        <v>0</v>
      </c>
      <c r="L74" s="317"/>
      <c r="M74" s="35"/>
      <c r="N74" s="36">
        <f t="shared" si="8"/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18"/>
      <c r="Z74" s="34"/>
      <c r="AA74" s="34"/>
      <c r="AB74" s="245"/>
      <c r="AC74" s="33"/>
      <c r="AD74" s="33"/>
      <c r="AE74" s="33"/>
      <c r="AF74" s="33"/>
      <c r="AG74" s="33"/>
      <c r="AH74" s="33"/>
      <c r="AI74" s="33"/>
      <c r="AJ74" s="33"/>
      <c r="AK74" s="302">
        <f t="shared" si="5"/>
        <v>0</v>
      </c>
      <c r="AL74" t="str">
        <f t="shared" si="6"/>
        <v xml:space="preserve"> </v>
      </c>
    </row>
    <row r="75" spans="1:38">
      <c r="A75" s="297">
        <f t="shared" si="9"/>
        <v>0</v>
      </c>
      <c r="B75" s="33"/>
      <c r="C75" s="316"/>
      <c r="D75" s="316"/>
      <c r="E75" s="316"/>
      <c r="F75" s="299"/>
      <c r="G75" s="319"/>
      <c r="H75" s="297" t="str">
        <f t="shared" si="7"/>
        <v/>
      </c>
      <c r="I75" s="34"/>
      <c r="J75" s="320"/>
      <c r="K75" s="301">
        <v>0</v>
      </c>
      <c r="L75" s="317"/>
      <c r="M75" s="35"/>
      <c r="N75" s="36">
        <f t="shared" si="8"/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245"/>
      <c r="AC75" s="33"/>
      <c r="AD75" s="33"/>
      <c r="AE75" s="33"/>
      <c r="AF75" s="33"/>
      <c r="AG75" s="33"/>
      <c r="AH75" s="33"/>
      <c r="AI75" s="33"/>
      <c r="AJ75" s="33"/>
      <c r="AK75" s="302">
        <f t="shared" si="5"/>
        <v>0</v>
      </c>
      <c r="AL75" t="str">
        <f t="shared" si="6"/>
        <v xml:space="preserve"> </v>
      </c>
    </row>
    <row r="76" spans="1:38">
      <c r="A76" s="297">
        <f t="shared" si="9"/>
        <v>0</v>
      </c>
      <c r="B76" s="33"/>
      <c r="C76" s="316"/>
      <c r="D76" s="316"/>
      <c r="E76" s="316"/>
      <c r="F76" s="299"/>
      <c r="G76" s="299"/>
      <c r="H76" s="297" t="str">
        <f t="shared" si="7"/>
        <v/>
      </c>
      <c r="I76" s="34"/>
      <c r="J76" s="35"/>
      <c r="K76" s="301">
        <v>0</v>
      </c>
      <c r="L76" s="317"/>
      <c r="M76" s="35"/>
      <c r="N76" s="36">
        <f t="shared" si="8"/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245"/>
      <c r="AC76" s="33"/>
      <c r="AD76" s="33"/>
      <c r="AE76" s="33"/>
      <c r="AF76" s="33"/>
      <c r="AG76" s="33"/>
      <c r="AH76" s="33"/>
      <c r="AI76" s="33"/>
      <c r="AJ76" s="33"/>
      <c r="AK76" s="302">
        <f t="shared" si="5"/>
        <v>0</v>
      </c>
      <c r="AL76" t="str">
        <f t="shared" si="6"/>
        <v xml:space="preserve"> </v>
      </c>
    </row>
    <row r="77" spans="1:38">
      <c r="A77" s="297">
        <f t="shared" si="9"/>
        <v>0</v>
      </c>
      <c r="B77" s="33"/>
      <c r="C77" s="316"/>
      <c r="D77" s="316"/>
      <c r="E77" s="316"/>
      <c r="F77" s="299"/>
      <c r="G77" s="299"/>
      <c r="H77" s="297" t="str">
        <f t="shared" si="7"/>
        <v/>
      </c>
      <c r="I77" s="34"/>
      <c r="J77" s="35"/>
      <c r="K77" s="301">
        <v>0</v>
      </c>
      <c r="L77" s="317"/>
      <c r="M77" s="35"/>
      <c r="N77" s="36">
        <f t="shared" si="8"/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245"/>
      <c r="AC77" s="33"/>
      <c r="AD77" s="33"/>
      <c r="AE77" s="33"/>
      <c r="AF77" s="33"/>
      <c r="AG77" s="33"/>
      <c r="AH77" s="33"/>
      <c r="AI77" s="33"/>
      <c r="AJ77" s="33"/>
      <c r="AK77" s="302">
        <f t="shared" si="5"/>
        <v>0</v>
      </c>
      <c r="AL77" t="str">
        <f t="shared" si="6"/>
        <v xml:space="preserve"> </v>
      </c>
    </row>
    <row r="78" spans="1:38">
      <c r="A78" s="297">
        <f t="shared" si="9"/>
        <v>0</v>
      </c>
      <c r="B78" s="33"/>
      <c r="C78" s="316"/>
      <c r="D78" s="316"/>
      <c r="E78" s="316"/>
      <c r="F78" s="299"/>
      <c r="G78" s="299"/>
      <c r="H78" s="297" t="str">
        <f t="shared" si="7"/>
        <v/>
      </c>
      <c r="I78" s="34"/>
      <c r="J78" s="35"/>
      <c r="K78" s="301">
        <v>0</v>
      </c>
      <c r="L78" s="317"/>
      <c r="M78" s="35"/>
      <c r="N78" s="36">
        <f t="shared" si="8"/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18"/>
      <c r="Z78" s="34"/>
      <c r="AA78" s="34"/>
      <c r="AB78" s="245"/>
      <c r="AC78" s="33"/>
      <c r="AD78" s="33"/>
      <c r="AE78" s="33"/>
      <c r="AF78" s="33"/>
      <c r="AG78" s="33"/>
      <c r="AH78" s="33"/>
      <c r="AI78" s="33"/>
      <c r="AJ78" s="33"/>
      <c r="AK78" s="302">
        <f t="shared" si="5"/>
        <v>0</v>
      </c>
      <c r="AL78" t="str">
        <f t="shared" si="6"/>
        <v xml:space="preserve"> </v>
      </c>
    </row>
    <row r="79" spans="1:38">
      <c r="A79" s="297">
        <f t="shared" si="9"/>
        <v>0</v>
      </c>
      <c r="B79" s="33"/>
      <c r="C79" s="316"/>
      <c r="D79" s="316"/>
      <c r="E79" s="316"/>
      <c r="F79" s="299"/>
      <c r="G79" s="319"/>
      <c r="H79" s="297" t="str">
        <f t="shared" si="7"/>
        <v/>
      </c>
      <c r="I79" s="34"/>
      <c r="J79" s="320"/>
      <c r="K79" s="301">
        <v>0</v>
      </c>
      <c r="L79" s="317"/>
      <c r="M79" s="35"/>
      <c r="N79" s="36">
        <f t="shared" si="8"/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245"/>
      <c r="AC79" s="33"/>
      <c r="AD79" s="33"/>
      <c r="AE79" s="33"/>
      <c r="AF79" s="33"/>
      <c r="AG79" s="33"/>
      <c r="AH79" s="33"/>
      <c r="AI79" s="33"/>
      <c r="AJ79" s="33"/>
      <c r="AK79" s="302">
        <f t="shared" si="5"/>
        <v>0</v>
      </c>
      <c r="AL79" t="str">
        <f t="shared" si="6"/>
        <v xml:space="preserve"> </v>
      </c>
    </row>
    <row r="80" spans="1:38">
      <c r="A80" s="297">
        <f t="shared" si="9"/>
        <v>0</v>
      </c>
      <c r="B80" s="33"/>
      <c r="C80" s="316"/>
      <c r="D80" s="316"/>
      <c r="E80" s="316"/>
      <c r="F80" s="299"/>
      <c r="G80" s="299"/>
      <c r="H80" s="297" t="str">
        <f t="shared" si="7"/>
        <v/>
      </c>
      <c r="I80" s="34"/>
      <c r="J80" s="35"/>
      <c r="K80" s="301">
        <v>0</v>
      </c>
      <c r="L80" s="317"/>
      <c r="M80" s="35"/>
      <c r="N80" s="36">
        <f t="shared" si="8"/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245"/>
      <c r="AC80" s="33"/>
      <c r="AD80" s="33"/>
      <c r="AE80" s="33"/>
      <c r="AF80" s="33"/>
      <c r="AG80" s="33"/>
      <c r="AH80" s="33"/>
      <c r="AI80" s="33"/>
      <c r="AJ80" s="33"/>
      <c r="AK80" s="302">
        <f t="shared" si="5"/>
        <v>0</v>
      </c>
      <c r="AL80" t="str">
        <f t="shared" si="6"/>
        <v xml:space="preserve"> </v>
      </c>
    </row>
    <row r="81" spans="1:38">
      <c r="A81" s="297">
        <f t="shared" si="9"/>
        <v>0</v>
      </c>
      <c r="B81" s="33"/>
      <c r="C81" s="316"/>
      <c r="D81" s="316"/>
      <c r="E81" s="316"/>
      <c r="F81" s="299"/>
      <c r="G81" s="299"/>
      <c r="H81" s="297" t="str">
        <f t="shared" si="7"/>
        <v/>
      </c>
      <c r="I81" s="34"/>
      <c r="J81" s="35"/>
      <c r="K81" s="301">
        <v>0</v>
      </c>
      <c r="L81" s="317"/>
      <c r="M81" s="35"/>
      <c r="N81" s="36">
        <f t="shared" si="8"/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245"/>
      <c r="AC81" s="33"/>
      <c r="AD81" s="33"/>
      <c r="AE81" s="33"/>
      <c r="AF81" s="33"/>
      <c r="AG81" s="33"/>
      <c r="AH81" s="33"/>
      <c r="AI81" s="33"/>
      <c r="AJ81" s="33"/>
      <c r="AK81" s="302">
        <f t="shared" si="5"/>
        <v>0</v>
      </c>
      <c r="AL81" t="str">
        <f t="shared" si="6"/>
        <v xml:space="preserve"> </v>
      </c>
    </row>
    <row r="82" spans="1:38">
      <c r="A82" s="297">
        <f t="shared" si="9"/>
        <v>0</v>
      </c>
      <c r="B82" s="33"/>
      <c r="C82" s="316"/>
      <c r="D82" s="316"/>
      <c r="E82" s="316"/>
      <c r="F82" s="299"/>
      <c r="G82" s="299"/>
      <c r="H82" s="297" t="str">
        <f t="shared" si="7"/>
        <v/>
      </c>
      <c r="I82" s="34"/>
      <c r="J82" s="35"/>
      <c r="K82" s="301">
        <v>0</v>
      </c>
      <c r="L82" s="317"/>
      <c r="M82" s="35"/>
      <c r="N82" s="36">
        <f t="shared" si="8"/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18"/>
      <c r="Z82" s="34"/>
      <c r="AA82" s="34"/>
      <c r="AB82" s="245"/>
      <c r="AC82" s="33"/>
      <c r="AD82" s="33"/>
      <c r="AE82" s="33"/>
      <c r="AF82" s="33"/>
      <c r="AG82" s="33"/>
      <c r="AH82" s="33"/>
      <c r="AI82" s="33"/>
      <c r="AJ82" s="33"/>
      <c r="AK82" s="302">
        <f t="shared" si="5"/>
        <v>0</v>
      </c>
      <c r="AL82" t="str">
        <f t="shared" si="6"/>
        <v xml:space="preserve"> </v>
      </c>
    </row>
    <row r="83" spans="1:38">
      <c r="A83" s="297">
        <f t="shared" si="9"/>
        <v>0</v>
      </c>
      <c r="B83" s="33"/>
      <c r="C83" s="316"/>
      <c r="D83" s="316"/>
      <c r="E83" s="316"/>
      <c r="F83" s="299"/>
      <c r="G83" s="319"/>
      <c r="H83" s="297" t="str">
        <f t="shared" si="7"/>
        <v/>
      </c>
      <c r="I83" s="34"/>
      <c r="J83" s="320"/>
      <c r="K83" s="301">
        <v>0</v>
      </c>
      <c r="L83" s="317"/>
      <c r="M83" s="35"/>
      <c r="N83" s="36">
        <f t="shared" si="8"/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245"/>
      <c r="AC83" s="33"/>
      <c r="AD83" s="33"/>
      <c r="AE83" s="33"/>
      <c r="AF83" s="33"/>
      <c r="AG83" s="33"/>
      <c r="AH83" s="33"/>
      <c r="AI83" s="33"/>
      <c r="AJ83" s="33"/>
      <c r="AK83" s="302">
        <f t="shared" si="5"/>
        <v>0</v>
      </c>
      <c r="AL83" t="str">
        <f t="shared" si="6"/>
        <v xml:space="preserve"> </v>
      </c>
    </row>
    <row r="84" spans="1:38">
      <c r="A84" s="297">
        <f t="shared" si="9"/>
        <v>0</v>
      </c>
      <c r="B84" s="33"/>
      <c r="C84" s="316"/>
      <c r="D84" s="316"/>
      <c r="E84" s="316"/>
      <c r="F84" s="299"/>
      <c r="G84" s="299"/>
      <c r="H84" s="297" t="str">
        <f t="shared" si="7"/>
        <v/>
      </c>
      <c r="I84" s="34"/>
      <c r="J84" s="35"/>
      <c r="K84" s="301">
        <v>0</v>
      </c>
      <c r="L84" s="317"/>
      <c r="M84" s="35"/>
      <c r="N84" s="36">
        <f t="shared" si="8"/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45"/>
      <c r="AC84" s="33"/>
      <c r="AD84" s="33"/>
      <c r="AE84" s="33"/>
      <c r="AF84" s="33"/>
      <c r="AG84" s="33"/>
      <c r="AH84" s="33"/>
      <c r="AI84" s="33"/>
      <c r="AJ84" s="33"/>
      <c r="AK84" s="302">
        <f t="shared" si="5"/>
        <v>0</v>
      </c>
      <c r="AL84" t="str">
        <f t="shared" si="6"/>
        <v xml:space="preserve"> </v>
      </c>
    </row>
    <row r="85" spans="1:38">
      <c r="A85" s="297">
        <f t="shared" si="9"/>
        <v>0</v>
      </c>
      <c r="B85" s="33"/>
      <c r="C85" s="316"/>
      <c r="D85" s="316"/>
      <c r="E85" s="316"/>
      <c r="F85" s="299"/>
      <c r="G85" s="299"/>
      <c r="H85" s="297" t="str">
        <f t="shared" si="7"/>
        <v/>
      </c>
      <c r="I85" s="34"/>
      <c r="J85" s="35"/>
      <c r="K85" s="301">
        <v>0</v>
      </c>
      <c r="L85" s="317"/>
      <c r="M85" s="35"/>
      <c r="N85" s="36">
        <f t="shared" si="8"/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245"/>
      <c r="AC85" s="33"/>
      <c r="AD85" s="33"/>
      <c r="AE85" s="33"/>
      <c r="AF85" s="33"/>
      <c r="AG85" s="33"/>
      <c r="AH85" s="33"/>
      <c r="AI85" s="33"/>
      <c r="AJ85" s="33"/>
      <c r="AK85" s="302">
        <f t="shared" si="5"/>
        <v>0</v>
      </c>
      <c r="AL85" t="str">
        <f t="shared" si="6"/>
        <v xml:space="preserve"> </v>
      </c>
    </row>
    <row r="86" spans="1:38">
      <c r="A86" s="297">
        <f t="shared" si="9"/>
        <v>0</v>
      </c>
      <c r="B86" s="33"/>
      <c r="C86" s="316"/>
      <c r="D86" s="316"/>
      <c r="E86" s="316"/>
      <c r="F86" s="299"/>
      <c r="G86" s="299"/>
      <c r="H86" s="297" t="str">
        <f t="shared" si="7"/>
        <v/>
      </c>
      <c r="I86" s="34"/>
      <c r="J86" s="35"/>
      <c r="K86" s="301">
        <v>0</v>
      </c>
      <c r="L86" s="317"/>
      <c r="M86" s="35"/>
      <c r="N86" s="36">
        <f t="shared" si="8"/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18"/>
      <c r="Z86" s="34"/>
      <c r="AA86" s="34"/>
      <c r="AB86" s="245"/>
      <c r="AC86" s="33"/>
      <c r="AD86" s="33"/>
      <c r="AE86" s="33"/>
      <c r="AF86" s="33"/>
      <c r="AG86" s="33"/>
      <c r="AH86" s="33"/>
      <c r="AI86" s="33"/>
      <c r="AJ86" s="33"/>
      <c r="AK86" s="302">
        <f t="shared" si="5"/>
        <v>0</v>
      </c>
      <c r="AL86" t="str">
        <f t="shared" si="6"/>
        <v xml:space="preserve"> </v>
      </c>
    </row>
    <row r="87" spans="1:38">
      <c r="A87" s="297">
        <f t="shared" si="9"/>
        <v>0</v>
      </c>
      <c r="B87" s="33"/>
      <c r="C87" s="316"/>
      <c r="D87" s="316"/>
      <c r="E87" s="316"/>
      <c r="F87" s="299"/>
      <c r="G87" s="319"/>
      <c r="H87" s="297" t="str">
        <f t="shared" si="7"/>
        <v/>
      </c>
      <c r="I87" s="34"/>
      <c r="J87" s="320"/>
      <c r="K87" s="301">
        <v>0</v>
      </c>
      <c r="L87" s="317"/>
      <c r="M87" s="35"/>
      <c r="N87" s="36">
        <f t="shared" si="8"/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245"/>
      <c r="AC87" s="33"/>
      <c r="AD87" s="33"/>
      <c r="AE87" s="33"/>
      <c r="AF87" s="33"/>
      <c r="AG87" s="33"/>
      <c r="AH87" s="33"/>
      <c r="AI87" s="33"/>
      <c r="AJ87" s="33"/>
      <c r="AK87" s="302">
        <f t="shared" si="5"/>
        <v>0</v>
      </c>
      <c r="AL87" t="str">
        <f t="shared" si="6"/>
        <v xml:space="preserve"> </v>
      </c>
    </row>
    <row r="88" spans="1:38">
      <c r="A88" s="297">
        <f t="shared" si="9"/>
        <v>0</v>
      </c>
      <c r="B88" s="33"/>
      <c r="C88" s="316"/>
      <c r="D88" s="316"/>
      <c r="E88" s="316"/>
      <c r="F88" s="299"/>
      <c r="G88" s="299"/>
      <c r="H88" s="297" t="str">
        <f t="shared" si="7"/>
        <v/>
      </c>
      <c r="I88" s="34"/>
      <c r="J88" s="35"/>
      <c r="K88" s="301">
        <v>0</v>
      </c>
      <c r="L88" s="317"/>
      <c r="M88" s="35"/>
      <c r="N88" s="36">
        <f t="shared" si="8"/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245"/>
      <c r="AC88" s="33"/>
      <c r="AD88" s="33"/>
      <c r="AE88" s="33"/>
      <c r="AF88" s="33"/>
      <c r="AG88" s="33"/>
      <c r="AH88" s="33"/>
      <c r="AI88" s="33"/>
      <c r="AJ88" s="33"/>
      <c r="AK88" s="302">
        <f t="shared" si="5"/>
        <v>0</v>
      </c>
      <c r="AL88" t="str">
        <f t="shared" si="6"/>
        <v xml:space="preserve"> </v>
      </c>
    </row>
    <row r="89" spans="1:38">
      <c r="A89" s="297">
        <f t="shared" si="9"/>
        <v>0</v>
      </c>
      <c r="B89" s="33"/>
      <c r="C89" s="316"/>
      <c r="D89" s="316"/>
      <c r="E89" s="316"/>
      <c r="F89" s="299"/>
      <c r="G89" s="299"/>
      <c r="H89" s="297" t="str">
        <f t="shared" si="7"/>
        <v/>
      </c>
      <c r="I89" s="34"/>
      <c r="J89" s="35"/>
      <c r="K89" s="301">
        <v>0</v>
      </c>
      <c r="L89" s="317"/>
      <c r="M89" s="35"/>
      <c r="N89" s="36">
        <f t="shared" si="8"/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245"/>
      <c r="AC89" s="33"/>
      <c r="AD89" s="33"/>
      <c r="AE89" s="33"/>
      <c r="AF89" s="33"/>
      <c r="AG89" s="33"/>
      <c r="AH89" s="33"/>
      <c r="AI89" s="33"/>
      <c r="AJ89" s="33"/>
      <c r="AK89" s="302">
        <f t="shared" si="5"/>
        <v>0</v>
      </c>
      <c r="AL89" t="str">
        <f t="shared" si="6"/>
        <v xml:space="preserve"> </v>
      </c>
    </row>
    <row r="90" spans="1:38">
      <c r="A90" s="297">
        <f t="shared" si="9"/>
        <v>0</v>
      </c>
      <c r="B90" s="33"/>
      <c r="C90" s="316"/>
      <c r="D90" s="316"/>
      <c r="E90" s="316"/>
      <c r="F90" s="299"/>
      <c r="G90" s="299"/>
      <c r="H90" s="297" t="str">
        <f t="shared" si="7"/>
        <v/>
      </c>
      <c r="I90" s="34"/>
      <c r="J90" s="35"/>
      <c r="K90" s="301">
        <v>0</v>
      </c>
      <c r="L90" s="317"/>
      <c r="M90" s="35"/>
      <c r="N90" s="36">
        <f t="shared" si="8"/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18"/>
      <c r="Z90" s="34"/>
      <c r="AA90" s="34"/>
      <c r="AB90" s="245"/>
      <c r="AC90" s="33"/>
      <c r="AD90" s="33"/>
      <c r="AE90" s="33"/>
      <c r="AF90" s="33"/>
      <c r="AG90" s="33"/>
      <c r="AH90" s="33"/>
      <c r="AI90" s="33"/>
      <c r="AJ90" s="33"/>
      <c r="AK90" s="302">
        <f t="shared" si="5"/>
        <v>0</v>
      </c>
      <c r="AL90" t="str">
        <f t="shared" si="6"/>
        <v xml:space="preserve"> </v>
      </c>
    </row>
    <row r="91" spans="1:38">
      <c r="A91" s="297">
        <f t="shared" si="9"/>
        <v>0</v>
      </c>
      <c r="B91" s="33"/>
      <c r="C91" s="316"/>
      <c r="D91" s="316"/>
      <c r="E91" s="316"/>
      <c r="F91" s="299"/>
      <c r="G91" s="319"/>
      <c r="H91" s="297" t="str">
        <f t="shared" si="7"/>
        <v/>
      </c>
      <c r="I91" s="34"/>
      <c r="J91" s="320"/>
      <c r="K91" s="301">
        <v>0</v>
      </c>
      <c r="L91" s="317"/>
      <c r="M91" s="35"/>
      <c r="N91" s="36">
        <f t="shared" si="8"/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245"/>
      <c r="AC91" s="33"/>
      <c r="AD91" s="33"/>
      <c r="AE91" s="33"/>
      <c r="AF91" s="33"/>
      <c r="AG91" s="33"/>
      <c r="AH91" s="33"/>
      <c r="AI91" s="33"/>
      <c r="AJ91" s="33"/>
      <c r="AK91" s="302">
        <f t="shared" si="5"/>
        <v>0</v>
      </c>
      <c r="AL91" t="str">
        <f t="shared" si="6"/>
        <v xml:space="preserve"> </v>
      </c>
    </row>
    <row r="92" spans="1:38">
      <c r="A92" s="297">
        <f t="shared" si="9"/>
        <v>0</v>
      </c>
      <c r="B92" s="33"/>
      <c r="C92" s="316"/>
      <c r="D92" s="316"/>
      <c r="E92" s="316"/>
      <c r="F92" s="299"/>
      <c r="G92" s="299"/>
      <c r="H92" s="297" t="str">
        <f t="shared" si="7"/>
        <v/>
      </c>
      <c r="I92" s="34"/>
      <c r="J92" s="35"/>
      <c r="K92" s="301">
        <v>0</v>
      </c>
      <c r="L92" s="317"/>
      <c r="M92" s="35"/>
      <c r="N92" s="36">
        <f t="shared" si="8"/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245"/>
      <c r="AC92" s="33"/>
      <c r="AD92" s="33"/>
      <c r="AE92" s="33"/>
      <c r="AF92" s="33"/>
      <c r="AG92" s="33"/>
      <c r="AH92" s="33"/>
      <c r="AI92" s="33"/>
      <c r="AJ92" s="33"/>
      <c r="AK92" s="302">
        <f t="shared" si="5"/>
        <v>0</v>
      </c>
      <c r="AL92" t="str">
        <f t="shared" si="6"/>
        <v xml:space="preserve"> </v>
      </c>
    </row>
    <row r="93" spans="1:38">
      <c r="A93" s="297">
        <f t="shared" si="9"/>
        <v>0</v>
      </c>
      <c r="B93" s="33"/>
      <c r="C93" s="316"/>
      <c r="D93" s="316"/>
      <c r="E93" s="316"/>
      <c r="F93" s="299"/>
      <c r="G93" s="299"/>
      <c r="H93" s="297" t="str">
        <f t="shared" si="7"/>
        <v/>
      </c>
      <c r="I93" s="34"/>
      <c r="J93" s="35"/>
      <c r="K93" s="301">
        <v>0</v>
      </c>
      <c r="L93" s="317"/>
      <c r="M93" s="35"/>
      <c r="N93" s="36">
        <f t="shared" si="8"/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245"/>
      <c r="AC93" s="33"/>
      <c r="AD93" s="33"/>
      <c r="AE93" s="33"/>
      <c r="AF93" s="33"/>
      <c r="AG93" s="33"/>
      <c r="AH93" s="33"/>
      <c r="AI93" s="33"/>
      <c r="AJ93" s="33"/>
      <c r="AK93" s="302">
        <f t="shared" si="5"/>
        <v>0</v>
      </c>
      <c r="AL93" t="str">
        <f t="shared" si="6"/>
        <v xml:space="preserve"> </v>
      </c>
    </row>
    <row r="94" spans="1:38">
      <c r="A94" s="297">
        <f t="shared" si="9"/>
        <v>0</v>
      </c>
      <c r="B94" s="33"/>
      <c r="C94" s="316"/>
      <c r="D94" s="316"/>
      <c r="E94" s="316"/>
      <c r="F94" s="299"/>
      <c r="G94" s="299"/>
      <c r="H94" s="297" t="str">
        <f t="shared" si="7"/>
        <v/>
      </c>
      <c r="I94" s="34"/>
      <c r="J94" s="35"/>
      <c r="K94" s="301">
        <v>0</v>
      </c>
      <c r="L94" s="317"/>
      <c r="M94" s="35"/>
      <c r="N94" s="36">
        <f t="shared" si="8"/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18"/>
      <c r="Z94" s="34"/>
      <c r="AA94" s="34"/>
      <c r="AB94" s="245"/>
      <c r="AC94" s="33"/>
      <c r="AD94" s="33"/>
      <c r="AE94" s="33"/>
      <c r="AF94" s="33"/>
      <c r="AG94" s="33"/>
      <c r="AH94" s="33"/>
      <c r="AI94" s="33"/>
      <c r="AJ94" s="33"/>
      <c r="AK94" s="302">
        <f t="shared" si="5"/>
        <v>0</v>
      </c>
      <c r="AL94" t="str">
        <f t="shared" si="6"/>
        <v xml:space="preserve"> </v>
      </c>
    </row>
    <row r="95" spans="1:38">
      <c r="A95" s="297">
        <f t="shared" si="9"/>
        <v>0</v>
      </c>
      <c r="B95" s="33"/>
      <c r="C95" s="316"/>
      <c r="D95" s="316"/>
      <c r="E95" s="316"/>
      <c r="F95" s="299"/>
      <c r="G95" s="319"/>
      <c r="H95" s="297" t="str">
        <f t="shared" si="7"/>
        <v/>
      </c>
      <c r="I95" s="34"/>
      <c r="J95" s="320"/>
      <c r="K95" s="301">
        <v>0</v>
      </c>
      <c r="L95" s="317"/>
      <c r="M95" s="35"/>
      <c r="N95" s="36">
        <f t="shared" si="8"/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245"/>
      <c r="AC95" s="33"/>
      <c r="AD95" s="33"/>
      <c r="AE95" s="33"/>
      <c r="AF95" s="33"/>
      <c r="AG95" s="33"/>
      <c r="AH95" s="33"/>
      <c r="AI95" s="33"/>
      <c r="AJ95" s="33"/>
      <c r="AK95" s="302">
        <f t="shared" si="5"/>
        <v>0</v>
      </c>
      <c r="AL95" t="str">
        <f t="shared" si="6"/>
        <v xml:space="preserve"> </v>
      </c>
    </row>
    <row r="96" spans="1:38">
      <c r="A96" s="297">
        <f t="shared" si="9"/>
        <v>0</v>
      </c>
      <c r="B96" s="33"/>
      <c r="C96" s="316"/>
      <c r="D96" s="316"/>
      <c r="E96" s="316"/>
      <c r="F96" s="299"/>
      <c r="G96" s="299"/>
      <c r="H96" s="297" t="str">
        <f t="shared" si="7"/>
        <v/>
      </c>
      <c r="I96" s="34"/>
      <c r="J96" s="35"/>
      <c r="K96" s="301">
        <v>0</v>
      </c>
      <c r="L96" s="317"/>
      <c r="M96" s="35"/>
      <c r="N96" s="36">
        <f t="shared" si="8"/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245"/>
      <c r="AC96" s="33"/>
      <c r="AD96" s="33"/>
      <c r="AE96" s="33"/>
      <c r="AF96" s="33"/>
      <c r="AG96" s="33"/>
      <c r="AH96" s="33"/>
      <c r="AI96" s="33"/>
      <c r="AJ96" s="33"/>
      <c r="AK96" s="302">
        <f t="shared" si="5"/>
        <v>0</v>
      </c>
      <c r="AL96" t="str">
        <f t="shared" si="6"/>
        <v xml:space="preserve"> </v>
      </c>
    </row>
    <row r="97" spans="1:38">
      <c r="A97" s="297">
        <f t="shared" si="9"/>
        <v>0</v>
      </c>
      <c r="B97" s="33"/>
      <c r="C97" s="316"/>
      <c r="D97" s="316"/>
      <c r="E97" s="316"/>
      <c r="F97" s="299"/>
      <c r="G97" s="299"/>
      <c r="H97" s="297" t="str">
        <f t="shared" si="7"/>
        <v/>
      </c>
      <c r="I97" s="34"/>
      <c r="J97" s="35"/>
      <c r="K97" s="301">
        <v>0</v>
      </c>
      <c r="L97" s="317"/>
      <c r="M97" s="35"/>
      <c r="N97" s="36">
        <f t="shared" si="8"/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245"/>
      <c r="AC97" s="33"/>
      <c r="AD97" s="33"/>
      <c r="AE97" s="33"/>
      <c r="AF97" s="33"/>
      <c r="AG97" s="33"/>
      <c r="AH97" s="33"/>
      <c r="AI97" s="33"/>
      <c r="AJ97" s="33"/>
      <c r="AK97" s="302">
        <f t="shared" si="5"/>
        <v>0</v>
      </c>
      <c r="AL97" t="str">
        <f t="shared" si="6"/>
        <v xml:space="preserve"> </v>
      </c>
    </row>
    <row r="98" spans="1:38">
      <c r="A98" s="297">
        <f t="shared" si="9"/>
        <v>0</v>
      </c>
      <c r="B98" s="33"/>
      <c r="C98" s="316"/>
      <c r="D98" s="316"/>
      <c r="E98" s="316"/>
      <c r="F98" s="299"/>
      <c r="G98" s="299"/>
      <c r="H98" s="297" t="str">
        <f t="shared" si="7"/>
        <v/>
      </c>
      <c r="I98" s="34"/>
      <c r="J98" s="35"/>
      <c r="K98" s="301">
        <v>0</v>
      </c>
      <c r="L98" s="317"/>
      <c r="M98" s="35"/>
      <c r="N98" s="36">
        <f t="shared" si="8"/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18"/>
      <c r="Z98" s="34"/>
      <c r="AA98" s="34"/>
      <c r="AB98" s="245"/>
      <c r="AC98" s="33"/>
      <c r="AD98" s="33"/>
      <c r="AE98" s="33"/>
      <c r="AF98" s="33"/>
      <c r="AG98" s="33"/>
      <c r="AH98" s="33"/>
      <c r="AI98" s="33"/>
      <c r="AJ98" s="33"/>
      <c r="AK98" s="302">
        <f t="shared" si="5"/>
        <v>0</v>
      </c>
      <c r="AL98" t="str">
        <f t="shared" si="6"/>
        <v xml:space="preserve"> </v>
      </c>
    </row>
    <row r="99" spans="1:38">
      <c r="A99" s="297">
        <f t="shared" si="9"/>
        <v>0</v>
      </c>
      <c r="B99" s="33"/>
      <c r="C99" s="316"/>
      <c r="D99" s="316"/>
      <c r="E99" s="316"/>
      <c r="F99" s="299"/>
      <c r="G99" s="319"/>
      <c r="H99" s="297" t="str">
        <f t="shared" si="7"/>
        <v/>
      </c>
      <c r="I99" s="34"/>
      <c r="J99" s="320"/>
      <c r="K99" s="301">
        <v>0</v>
      </c>
      <c r="L99" s="317"/>
      <c r="M99" s="35"/>
      <c r="N99" s="36">
        <f t="shared" si="8"/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245"/>
      <c r="AC99" s="33"/>
      <c r="AD99" s="33"/>
      <c r="AE99" s="33"/>
      <c r="AF99" s="33"/>
      <c r="AG99" s="33"/>
      <c r="AH99" s="33"/>
      <c r="AI99" s="33"/>
      <c r="AJ99" s="33"/>
      <c r="AK99" s="302">
        <f t="shared" si="5"/>
        <v>0</v>
      </c>
      <c r="AL99" t="str">
        <f t="shared" si="6"/>
        <v xml:space="preserve"> </v>
      </c>
    </row>
    <row r="100" spans="1:38">
      <c r="A100" s="297">
        <f t="shared" si="9"/>
        <v>0</v>
      </c>
      <c r="B100" s="33"/>
      <c r="C100" s="316"/>
      <c r="D100" s="316"/>
      <c r="E100" s="316"/>
      <c r="F100" s="299"/>
      <c r="G100" s="299"/>
      <c r="H100" s="297" t="str">
        <f t="shared" si="7"/>
        <v/>
      </c>
      <c r="I100" s="34"/>
      <c r="J100" s="35"/>
      <c r="K100" s="301">
        <v>0</v>
      </c>
      <c r="L100" s="317"/>
      <c r="M100" s="35"/>
      <c r="N100" s="36">
        <f t="shared" si="8"/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245"/>
      <c r="AC100" s="33"/>
      <c r="AD100" s="33"/>
      <c r="AE100" s="33"/>
      <c r="AF100" s="33"/>
      <c r="AG100" s="33"/>
      <c r="AH100" s="33"/>
      <c r="AI100" s="33"/>
      <c r="AJ100" s="33"/>
      <c r="AK100" s="302">
        <f t="shared" si="5"/>
        <v>0</v>
      </c>
      <c r="AL100" t="str">
        <f t="shared" si="6"/>
        <v xml:space="preserve"> </v>
      </c>
    </row>
    <row r="101" spans="1:38">
      <c r="A101" s="297">
        <f t="shared" si="9"/>
        <v>0</v>
      </c>
      <c r="B101" s="33"/>
      <c r="C101" s="316"/>
      <c r="D101" s="316"/>
      <c r="E101" s="316"/>
      <c r="F101" s="299"/>
      <c r="G101" s="299"/>
      <c r="H101" s="297" t="str">
        <f t="shared" si="7"/>
        <v/>
      </c>
      <c r="I101" s="34"/>
      <c r="J101" s="35"/>
      <c r="K101" s="301">
        <v>0</v>
      </c>
      <c r="L101" s="317"/>
      <c r="M101" s="35"/>
      <c r="N101" s="36">
        <f t="shared" si="8"/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245"/>
      <c r="AC101" s="33"/>
      <c r="AD101" s="33"/>
      <c r="AE101" s="33"/>
      <c r="AF101" s="33"/>
      <c r="AG101" s="33"/>
      <c r="AH101" s="33"/>
      <c r="AI101" s="33"/>
      <c r="AJ101" s="33"/>
      <c r="AK101" s="302">
        <f t="shared" si="5"/>
        <v>0</v>
      </c>
      <c r="AL101" t="str">
        <f t="shared" si="6"/>
        <v xml:space="preserve"> </v>
      </c>
    </row>
    <row r="102" spans="1:38">
      <c r="A102" s="297">
        <f t="shared" si="9"/>
        <v>0</v>
      </c>
      <c r="B102" s="33"/>
      <c r="C102" s="316"/>
      <c r="D102" s="316"/>
      <c r="E102" s="316"/>
      <c r="F102" s="299"/>
      <c r="G102" s="299"/>
      <c r="H102" s="297" t="str">
        <f t="shared" si="7"/>
        <v/>
      </c>
      <c r="I102" s="34"/>
      <c r="J102" s="35"/>
      <c r="K102" s="301">
        <v>0</v>
      </c>
      <c r="L102" s="317"/>
      <c r="M102" s="35"/>
      <c r="N102" s="36">
        <f t="shared" si="8"/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18"/>
      <c r="Z102" s="34"/>
      <c r="AA102" s="34"/>
      <c r="AB102" s="245"/>
      <c r="AC102" s="33"/>
      <c r="AD102" s="33"/>
      <c r="AE102" s="33"/>
      <c r="AF102" s="33"/>
      <c r="AG102" s="33"/>
      <c r="AH102" s="33"/>
      <c r="AI102" s="33"/>
      <c r="AJ102" s="33"/>
      <c r="AK102" s="302">
        <f t="shared" si="5"/>
        <v>0</v>
      </c>
      <c r="AL102" t="str">
        <f t="shared" si="6"/>
        <v xml:space="preserve"> </v>
      </c>
    </row>
    <row r="103" spans="1:38">
      <c r="A103" s="297">
        <f t="shared" si="9"/>
        <v>0</v>
      </c>
      <c r="B103" s="33"/>
      <c r="C103" s="316"/>
      <c r="D103" s="316"/>
      <c r="E103" s="316"/>
      <c r="F103" s="299"/>
      <c r="G103" s="319"/>
      <c r="H103" s="297" t="str">
        <f t="shared" si="7"/>
        <v/>
      </c>
      <c r="I103" s="34"/>
      <c r="J103" s="320"/>
      <c r="K103" s="301">
        <v>0</v>
      </c>
      <c r="L103" s="317"/>
      <c r="M103" s="35"/>
      <c r="N103" s="36">
        <f t="shared" si="8"/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245"/>
      <c r="AC103" s="33"/>
      <c r="AD103" s="33"/>
      <c r="AE103" s="33"/>
      <c r="AF103" s="33"/>
      <c r="AG103" s="33"/>
      <c r="AH103" s="33"/>
      <c r="AI103" s="33"/>
      <c r="AJ103" s="33"/>
      <c r="AK103" s="302">
        <f t="shared" si="5"/>
        <v>0</v>
      </c>
      <c r="AL103" t="str">
        <f t="shared" si="6"/>
        <v xml:space="preserve"> </v>
      </c>
    </row>
    <row r="104" spans="1:38">
      <c r="A104" s="297">
        <f t="shared" si="9"/>
        <v>0</v>
      </c>
      <c r="B104" s="33"/>
      <c r="C104" s="316"/>
      <c r="D104" s="316"/>
      <c r="E104" s="316"/>
      <c r="F104" s="299"/>
      <c r="G104" s="299"/>
      <c r="H104" s="297" t="str">
        <f t="shared" si="7"/>
        <v/>
      </c>
      <c r="I104" s="34"/>
      <c r="J104" s="35"/>
      <c r="K104" s="301">
        <v>0</v>
      </c>
      <c r="L104" s="317"/>
      <c r="M104" s="35"/>
      <c r="N104" s="36">
        <f t="shared" si="8"/>
        <v>0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245"/>
      <c r="AC104" s="33"/>
      <c r="AD104" s="33"/>
      <c r="AE104" s="33"/>
      <c r="AF104" s="33"/>
      <c r="AG104" s="33"/>
      <c r="AH104" s="33"/>
      <c r="AI104" s="33"/>
      <c r="AJ104" s="33"/>
      <c r="AK104" s="302">
        <f t="shared" si="5"/>
        <v>0</v>
      </c>
      <c r="AL104" t="str">
        <f t="shared" si="6"/>
        <v xml:space="preserve"> </v>
      </c>
    </row>
    <row r="105" spans="1:38">
      <c r="A105" s="297">
        <f t="shared" si="9"/>
        <v>0</v>
      </c>
      <c r="B105" s="33"/>
      <c r="C105" s="316"/>
      <c r="D105" s="316"/>
      <c r="E105" s="316"/>
      <c r="F105" s="299"/>
      <c r="G105" s="299"/>
      <c r="H105" s="297" t="str">
        <f t="shared" si="7"/>
        <v/>
      </c>
      <c r="I105" s="34"/>
      <c r="J105" s="35"/>
      <c r="K105" s="301">
        <v>0</v>
      </c>
      <c r="L105" s="317"/>
      <c r="M105" s="35"/>
      <c r="N105" s="36">
        <f t="shared" si="8"/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245"/>
      <c r="AC105" s="33"/>
      <c r="AD105" s="33"/>
      <c r="AE105" s="33"/>
      <c r="AF105" s="33"/>
      <c r="AG105" s="33"/>
      <c r="AH105" s="33"/>
      <c r="AI105" s="33"/>
      <c r="AJ105" s="33"/>
      <c r="AK105" s="302">
        <f t="shared" si="5"/>
        <v>0</v>
      </c>
      <c r="AL105" t="str">
        <f t="shared" si="6"/>
        <v xml:space="preserve"> </v>
      </c>
    </row>
    <row r="106" spans="1:38">
      <c r="A106" s="297">
        <f t="shared" si="9"/>
        <v>0</v>
      </c>
      <c r="B106" s="33"/>
      <c r="C106" s="316"/>
      <c r="D106" s="316"/>
      <c r="E106" s="316"/>
      <c r="F106" s="299"/>
      <c r="G106" s="299"/>
      <c r="H106" s="297" t="str">
        <f t="shared" si="7"/>
        <v/>
      </c>
      <c r="I106" s="34"/>
      <c r="J106" s="35"/>
      <c r="K106" s="301">
        <v>0</v>
      </c>
      <c r="L106" s="317"/>
      <c r="M106" s="35"/>
      <c r="N106" s="36">
        <f t="shared" si="8"/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18"/>
      <c r="Z106" s="34"/>
      <c r="AA106" s="34"/>
      <c r="AB106" s="245"/>
      <c r="AC106" s="33"/>
      <c r="AD106" s="33"/>
      <c r="AE106" s="33"/>
      <c r="AF106" s="33"/>
      <c r="AG106" s="33"/>
      <c r="AH106" s="33"/>
      <c r="AI106" s="33"/>
      <c r="AJ106" s="33"/>
      <c r="AK106" s="302">
        <f t="shared" si="5"/>
        <v>0</v>
      </c>
      <c r="AL106" t="str">
        <f t="shared" si="6"/>
        <v xml:space="preserve"> </v>
      </c>
    </row>
    <row r="107" spans="1:38">
      <c r="A107" s="297">
        <f t="shared" si="9"/>
        <v>0</v>
      </c>
      <c r="B107" s="33"/>
      <c r="C107" s="316"/>
      <c r="D107" s="316"/>
      <c r="E107" s="316"/>
      <c r="F107" s="299"/>
      <c r="G107" s="319"/>
      <c r="H107" s="297" t="str">
        <f t="shared" si="7"/>
        <v/>
      </c>
      <c r="I107" s="34"/>
      <c r="J107" s="320"/>
      <c r="K107" s="301">
        <v>0</v>
      </c>
      <c r="L107" s="317"/>
      <c r="M107" s="35"/>
      <c r="N107" s="36">
        <f t="shared" si="8"/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245"/>
      <c r="AC107" s="33"/>
      <c r="AD107" s="33"/>
      <c r="AE107" s="33"/>
      <c r="AF107" s="33"/>
      <c r="AG107" s="33"/>
      <c r="AH107" s="33"/>
      <c r="AI107" s="33"/>
      <c r="AJ107" s="33"/>
      <c r="AK107" s="302">
        <f t="shared" si="5"/>
        <v>0</v>
      </c>
      <c r="AL107" t="str">
        <f t="shared" si="6"/>
        <v xml:space="preserve"> </v>
      </c>
    </row>
    <row r="108" spans="1:38">
      <c r="A108" s="297">
        <f t="shared" si="9"/>
        <v>0</v>
      </c>
      <c r="B108" s="33"/>
      <c r="C108" s="316"/>
      <c r="D108" s="316"/>
      <c r="E108" s="316"/>
      <c r="F108" s="299"/>
      <c r="G108" s="299"/>
      <c r="H108" s="297" t="str">
        <f t="shared" si="7"/>
        <v/>
      </c>
      <c r="I108" s="34"/>
      <c r="J108" s="35"/>
      <c r="K108" s="301">
        <v>0</v>
      </c>
      <c r="L108" s="317"/>
      <c r="M108" s="35"/>
      <c r="N108" s="36">
        <f t="shared" si="8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245"/>
      <c r="AC108" s="33"/>
      <c r="AD108" s="33"/>
      <c r="AE108" s="33"/>
      <c r="AF108" s="33"/>
      <c r="AG108" s="33"/>
      <c r="AH108" s="33"/>
      <c r="AI108" s="33"/>
      <c r="AJ108" s="33"/>
      <c r="AK108" s="302">
        <f t="shared" si="5"/>
        <v>0</v>
      </c>
      <c r="AL108" t="str">
        <f t="shared" si="6"/>
        <v xml:space="preserve"> </v>
      </c>
    </row>
    <row r="109" spans="1:38">
      <c r="A109" s="297">
        <f t="shared" si="9"/>
        <v>0</v>
      </c>
      <c r="B109" s="33"/>
      <c r="C109" s="316"/>
      <c r="D109" s="316"/>
      <c r="E109" s="316"/>
      <c r="F109" s="299"/>
      <c r="G109" s="299"/>
      <c r="H109" s="297" t="str">
        <f t="shared" si="7"/>
        <v/>
      </c>
      <c r="I109" s="34"/>
      <c r="J109" s="35"/>
      <c r="K109" s="301">
        <v>0</v>
      </c>
      <c r="L109" s="317"/>
      <c r="M109" s="35"/>
      <c r="N109" s="36">
        <f t="shared" si="8"/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245"/>
      <c r="AC109" s="33"/>
      <c r="AD109" s="33"/>
      <c r="AE109" s="33"/>
      <c r="AF109" s="33"/>
      <c r="AG109" s="33"/>
      <c r="AH109" s="33"/>
      <c r="AI109" s="33"/>
      <c r="AJ109" s="33"/>
      <c r="AK109" s="302">
        <f t="shared" si="5"/>
        <v>0</v>
      </c>
      <c r="AL109" t="str">
        <f t="shared" si="6"/>
        <v xml:space="preserve"> </v>
      </c>
    </row>
    <row r="110" spans="1:38">
      <c r="A110" s="297">
        <f t="shared" si="9"/>
        <v>0</v>
      </c>
      <c r="B110" s="33"/>
      <c r="C110" s="316"/>
      <c r="D110" s="316"/>
      <c r="E110" s="316"/>
      <c r="F110" s="299"/>
      <c r="G110" s="299"/>
      <c r="H110" s="297" t="str">
        <f t="shared" si="7"/>
        <v/>
      </c>
      <c r="I110" s="34"/>
      <c r="J110" s="35"/>
      <c r="K110" s="301">
        <v>0</v>
      </c>
      <c r="L110" s="317"/>
      <c r="M110" s="35"/>
      <c r="N110" s="36">
        <f t="shared" si="8"/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18"/>
      <c r="Z110" s="34"/>
      <c r="AA110" s="34"/>
      <c r="AB110" s="245"/>
      <c r="AC110" s="33"/>
      <c r="AD110" s="33"/>
      <c r="AE110" s="33"/>
      <c r="AF110" s="33"/>
      <c r="AG110" s="33"/>
      <c r="AH110" s="33"/>
      <c r="AI110" s="33"/>
      <c r="AJ110" s="33"/>
      <c r="AK110" s="302">
        <f t="shared" si="5"/>
        <v>0</v>
      </c>
      <c r="AL110" t="str">
        <f t="shared" si="6"/>
        <v xml:space="preserve"> </v>
      </c>
    </row>
    <row r="111" spans="1:38">
      <c r="A111" s="297">
        <f t="shared" si="9"/>
        <v>0</v>
      </c>
      <c r="B111" s="33"/>
      <c r="C111" s="316"/>
      <c r="D111" s="316"/>
      <c r="E111" s="316"/>
      <c r="F111" s="299"/>
      <c r="G111" s="319"/>
      <c r="H111" s="297" t="str">
        <f t="shared" si="7"/>
        <v/>
      </c>
      <c r="I111" s="34"/>
      <c r="J111" s="320"/>
      <c r="K111" s="301">
        <v>0</v>
      </c>
      <c r="L111" s="317"/>
      <c r="M111" s="35"/>
      <c r="N111" s="36">
        <f t="shared" si="8"/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245"/>
      <c r="AC111" s="33"/>
      <c r="AD111" s="33"/>
      <c r="AE111" s="33"/>
      <c r="AF111" s="33"/>
      <c r="AG111" s="33"/>
      <c r="AH111" s="33"/>
      <c r="AI111" s="33"/>
      <c r="AJ111" s="33"/>
      <c r="AK111" s="302">
        <f t="shared" si="5"/>
        <v>0</v>
      </c>
      <c r="AL111" t="str">
        <f t="shared" si="6"/>
        <v xml:space="preserve"> </v>
      </c>
    </row>
    <row r="112" spans="1:38">
      <c r="A112" s="297">
        <f t="shared" si="9"/>
        <v>0</v>
      </c>
      <c r="B112" s="33"/>
      <c r="C112" s="316"/>
      <c r="D112" s="316"/>
      <c r="E112" s="316"/>
      <c r="F112" s="299"/>
      <c r="G112" s="299"/>
      <c r="H112" s="297" t="str">
        <f t="shared" si="7"/>
        <v/>
      </c>
      <c r="I112" s="34"/>
      <c r="J112" s="35"/>
      <c r="K112" s="301">
        <v>0</v>
      </c>
      <c r="L112" s="317"/>
      <c r="M112" s="35"/>
      <c r="N112" s="36">
        <f t="shared" si="8"/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245"/>
      <c r="AC112" s="33"/>
      <c r="AD112" s="33"/>
      <c r="AE112" s="33"/>
      <c r="AF112" s="33"/>
      <c r="AG112" s="33"/>
      <c r="AH112" s="33"/>
      <c r="AI112" s="33"/>
      <c r="AJ112" s="33"/>
      <c r="AK112" s="302">
        <f t="shared" si="5"/>
        <v>0</v>
      </c>
      <c r="AL112" t="str">
        <f t="shared" si="6"/>
        <v xml:space="preserve"> </v>
      </c>
    </row>
    <row r="113" spans="1:38">
      <c r="A113" s="297">
        <f t="shared" si="9"/>
        <v>0</v>
      </c>
      <c r="B113" s="33"/>
      <c r="C113" s="316"/>
      <c r="D113" s="316"/>
      <c r="E113" s="316"/>
      <c r="F113" s="299"/>
      <c r="G113" s="299"/>
      <c r="H113" s="297" t="str">
        <f t="shared" si="7"/>
        <v/>
      </c>
      <c r="I113" s="34"/>
      <c r="J113" s="35"/>
      <c r="K113" s="301">
        <v>0</v>
      </c>
      <c r="L113" s="317"/>
      <c r="M113" s="35"/>
      <c r="N113" s="36">
        <f t="shared" si="8"/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245"/>
      <c r="AC113" s="33"/>
      <c r="AD113" s="33"/>
      <c r="AE113" s="33"/>
      <c r="AF113" s="33"/>
      <c r="AG113" s="33"/>
      <c r="AH113" s="33"/>
      <c r="AI113" s="33"/>
      <c r="AJ113" s="33"/>
      <c r="AK113" s="302">
        <f t="shared" si="5"/>
        <v>0</v>
      </c>
      <c r="AL113" t="str">
        <f t="shared" si="6"/>
        <v xml:space="preserve"> </v>
      </c>
    </row>
    <row r="114" spans="1:38">
      <c r="A114" s="297">
        <f t="shared" si="9"/>
        <v>0</v>
      </c>
      <c r="B114" s="33"/>
      <c r="C114" s="316"/>
      <c r="D114" s="316"/>
      <c r="E114" s="316"/>
      <c r="F114" s="299"/>
      <c r="G114" s="299"/>
      <c r="H114" s="297" t="str">
        <f t="shared" si="7"/>
        <v/>
      </c>
      <c r="I114" s="34"/>
      <c r="J114" s="35"/>
      <c r="K114" s="301">
        <v>0</v>
      </c>
      <c r="L114" s="317"/>
      <c r="M114" s="35"/>
      <c r="N114" s="36">
        <f t="shared" si="8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18"/>
      <c r="Z114" s="34"/>
      <c r="AA114" s="34"/>
      <c r="AB114" s="245"/>
      <c r="AC114" s="33"/>
      <c r="AD114" s="33"/>
      <c r="AE114" s="33"/>
      <c r="AF114" s="33"/>
      <c r="AG114" s="33"/>
      <c r="AH114" s="33"/>
      <c r="AI114" s="33"/>
      <c r="AJ114" s="33"/>
      <c r="AK114" s="302">
        <f t="shared" si="5"/>
        <v>0</v>
      </c>
      <c r="AL114" t="str">
        <f t="shared" si="6"/>
        <v xml:space="preserve"> </v>
      </c>
    </row>
    <row r="115" spans="1:38">
      <c r="A115" s="297">
        <f t="shared" si="9"/>
        <v>0</v>
      </c>
      <c r="B115" s="33"/>
      <c r="C115" s="316"/>
      <c r="D115" s="316"/>
      <c r="E115" s="316"/>
      <c r="F115" s="299"/>
      <c r="G115" s="319"/>
      <c r="H115" s="297" t="str">
        <f t="shared" si="7"/>
        <v/>
      </c>
      <c r="I115" s="34"/>
      <c r="J115" s="320"/>
      <c r="K115" s="301">
        <v>0</v>
      </c>
      <c r="L115" s="317"/>
      <c r="M115" s="35"/>
      <c r="N115" s="36">
        <f t="shared" si="8"/>
        <v>0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245"/>
      <c r="AC115" s="33"/>
      <c r="AD115" s="33"/>
      <c r="AE115" s="33"/>
      <c r="AF115" s="33"/>
      <c r="AG115" s="33"/>
      <c r="AH115" s="33"/>
      <c r="AI115" s="33"/>
      <c r="AJ115" s="33"/>
      <c r="AK115" s="302">
        <f t="shared" si="5"/>
        <v>0</v>
      </c>
      <c r="AL115" t="str">
        <f t="shared" si="6"/>
        <v xml:space="preserve"> </v>
      </c>
    </row>
    <row r="116" spans="1:38">
      <c r="A116" s="297">
        <f t="shared" si="9"/>
        <v>0</v>
      </c>
      <c r="B116" s="33"/>
      <c r="C116" s="316"/>
      <c r="D116" s="316"/>
      <c r="E116" s="316"/>
      <c r="F116" s="299"/>
      <c r="G116" s="299"/>
      <c r="H116" s="297" t="str">
        <f t="shared" si="7"/>
        <v/>
      </c>
      <c r="I116" s="34"/>
      <c r="J116" s="35"/>
      <c r="K116" s="301">
        <v>0</v>
      </c>
      <c r="L116" s="317"/>
      <c r="M116" s="35"/>
      <c r="N116" s="36">
        <f t="shared" si="8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245"/>
      <c r="AC116" s="33"/>
      <c r="AD116" s="33"/>
      <c r="AE116" s="33"/>
      <c r="AF116" s="33"/>
      <c r="AG116" s="33"/>
      <c r="AH116" s="33"/>
      <c r="AI116" s="33"/>
      <c r="AJ116" s="33"/>
      <c r="AK116" s="302">
        <f t="shared" si="5"/>
        <v>0</v>
      </c>
      <c r="AL116" t="str">
        <f t="shared" si="6"/>
        <v xml:space="preserve"> </v>
      </c>
    </row>
    <row r="117" spans="1:38">
      <c r="A117" s="297">
        <f t="shared" si="9"/>
        <v>0</v>
      </c>
      <c r="B117" s="33"/>
      <c r="C117" s="316"/>
      <c r="D117" s="316"/>
      <c r="E117" s="316"/>
      <c r="F117" s="299"/>
      <c r="G117" s="299"/>
      <c r="H117" s="297" t="str">
        <f t="shared" si="7"/>
        <v/>
      </c>
      <c r="I117" s="34"/>
      <c r="J117" s="35"/>
      <c r="K117" s="301">
        <v>0</v>
      </c>
      <c r="L117" s="317"/>
      <c r="M117" s="35"/>
      <c r="N117" s="36">
        <f t="shared" si="8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245"/>
      <c r="AC117" s="33"/>
      <c r="AD117" s="33"/>
      <c r="AE117" s="33"/>
      <c r="AF117" s="33"/>
      <c r="AG117" s="33"/>
      <c r="AH117" s="33"/>
      <c r="AI117" s="33"/>
      <c r="AJ117" s="33"/>
      <c r="AK117" s="302">
        <f t="shared" si="5"/>
        <v>0</v>
      </c>
      <c r="AL117" t="str">
        <f t="shared" si="6"/>
        <v xml:space="preserve"> </v>
      </c>
    </row>
    <row r="118" spans="1:38">
      <c r="A118" s="297">
        <f t="shared" si="9"/>
        <v>0</v>
      </c>
      <c r="B118" s="33"/>
      <c r="C118" s="316"/>
      <c r="D118" s="316"/>
      <c r="E118" s="316"/>
      <c r="F118" s="299"/>
      <c r="G118" s="299"/>
      <c r="H118" s="297" t="str">
        <f t="shared" si="7"/>
        <v/>
      </c>
      <c r="I118" s="34"/>
      <c r="J118" s="35"/>
      <c r="K118" s="301">
        <v>0</v>
      </c>
      <c r="L118" s="317"/>
      <c r="M118" s="35"/>
      <c r="N118" s="36">
        <f t="shared" si="8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18"/>
      <c r="Z118" s="34"/>
      <c r="AA118" s="34"/>
      <c r="AB118" s="245"/>
      <c r="AC118" s="33"/>
      <c r="AD118" s="33"/>
      <c r="AE118" s="33"/>
      <c r="AF118" s="33"/>
      <c r="AG118" s="33"/>
      <c r="AH118" s="33"/>
      <c r="AI118" s="33"/>
      <c r="AJ118" s="33"/>
      <c r="AK118" s="302">
        <f t="shared" si="5"/>
        <v>0</v>
      </c>
      <c r="AL118" t="str">
        <f t="shared" si="6"/>
        <v xml:space="preserve"> </v>
      </c>
    </row>
    <row r="119" spans="1:38">
      <c r="A119" s="297">
        <f t="shared" si="9"/>
        <v>0</v>
      </c>
      <c r="B119" s="33"/>
      <c r="C119" s="316"/>
      <c r="D119" s="316"/>
      <c r="E119" s="316"/>
      <c r="F119" s="299"/>
      <c r="G119" s="319"/>
      <c r="H119" s="297" t="str">
        <f t="shared" si="7"/>
        <v/>
      </c>
      <c r="I119" s="34"/>
      <c r="J119" s="320"/>
      <c r="K119" s="301">
        <v>0</v>
      </c>
      <c r="L119" s="317"/>
      <c r="M119" s="35"/>
      <c r="N119" s="36">
        <f t="shared" si="8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245"/>
      <c r="AC119" s="33"/>
      <c r="AD119" s="33"/>
      <c r="AE119" s="33"/>
      <c r="AF119" s="33"/>
      <c r="AG119" s="33"/>
      <c r="AH119" s="33"/>
      <c r="AI119" s="33"/>
      <c r="AJ119" s="33"/>
      <c r="AK119" s="302">
        <f t="shared" si="5"/>
        <v>0</v>
      </c>
      <c r="AL119" t="str">
        <f t="shared" si="6"/>
        <v xml:space="preserve"> </v>
      </c>
    </row>
    <row r="120" spans="1:38">
      <c r="A120" s="297">
        <f t="shared" si="9"/>
        <v>0</v>
      </c>
      <c r="B120" s="33"/>
      <c r="C120" s="316"/>
      <c r="D120" s="316"/>
      <c r="E120" s="316"/>
      <c r="F120" s="299"/>
      <c r="G120" s="299"/>
      <c r="H120" s="297" t="str">
        <f t="shared" si="7"/>
        <v/>
      </c>
      <c r="I120" s="34"/>
      <c r="J120" s="35"/>
      <c r="K120" s="301">
        <v>0</v>
      </c>
      <c r="L120" s="317"/>
      <c r="M120" s="35"/>
      <c r="N120" s="36">
        <f t="shared" si="8"/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245"/>
      <c r="AC120" s="33"/>
      <c r="AD120" s="33"/>
      <c r="AE120" s="33"/>
      <c r="AF120" s="33"/>
      <c r="AG120" s="33"/>
      <c r="AH120" s="33"/>
      <c r="AI120" s="33"/>
      <c r="AJ120" s="33"/>
      <c r="AK120" s="302">
        <f t="shared" si="5"/>
        <v>0</v>
      </c>
      <c r="AL120" t="str">
        <f t="shared" si="6"/>
        <v xml:space="preserve"> </v>
      </c>
    </row>
    <row r="121" spans="1:38">
      <c r="A121" s="297">
        <f t="shared" si="9"/>
        <v>0</v>
      </c>
      <c r="B121" s="33"/>
      <c r="C121" s="316"/>
      <c r="D121" s="316"/>
      <c r="E121" s="316"/>
      <c r="F121" s="299"/>
      <c r="G121" s="299"/>
      <c r="H121" s="297" t="str">
        <f t="shared" si="7"/>
        <v/>
      </c>
      <c r="I121" s="34"/>
      <c r="J121" s="35"/>
      <c r="K121" s="301">
        <v>0</v>
      </c>
      <c r="L121" s="317"/>
      <c r="M121" s="35"/>
      <c r="N121" s="36">
        <f t="shared" si="8"/>
        <v>0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245"/>
      <c r="AC121" s="33"/>
      <c r="AD121" s="33"/>
      <c r="AE121" s="33"/>
      <c r="AF121" s="33"/>
      <c r="AG121" s="33"/>
      <c r="AH121" s="33"/>
      <c r="AI121" s="33"/>
      <c r="AJ121" s="33"/>
      <c r="AK121" s="302">
        <f t="shared" si="5"/>
        <v>0</v>
      </c>
      <c r="AL121" t="str">
        <f t="shared" si="6"/>
        <v xml:space="preserve"> </v>
      </c>
    </row>
    <row r="122" spans="1:38">
      <c r="A122" s="297">
        <f t="shared" si="9"/>
        <v>0</v>
      </c>
      <c r="B122" s="33"/>
      <c r="C122" s="316"/>
      <c r="D122" s="316"/>
      <c r="E122" s="316"/>
      <c r="F122" s="299"/>
      <c r="G122" s="299"/>
      <c r="H122" s="297" t="str">
        <f t="shared" si="7"/>
        <v/>
      </c>
      <c r="I122" s="34"/>
      <c r="J122" s="35"/>
      <c r="K122" s="301">
        <v>0</v>
      </c>
      <c r="L122" s="317"/>
      <c r="M122" s="35"/>
      <c r="N122" s="36">
        <f t="shared" si="8"/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18"/>
      <c r="Z122" s="34"/>
      <c r="AA122" s="34"/>
      <c r="AB122" s="245"/>
      <c r="AC122" s="33"/>
      <c r="AD122" s="33"/>
      <c r="AE122" s="33"/>
      <c r="AF122" s="33"/>
      <c r="AG122" s="33"/>
      <c r="AH122" s="33"/>
      <c r="AI122" s="33"/>
      <c r="AJ122" s="33"/>
      <c r="AK122" s="302">
        <f t="shared" si="5"/>
        <v>0</v>
      </c>
      <c r="AL122" t="str">
        <f t="shared" si="6"/>
        <v xml:space="preserve"> </v>
      </c>
    </row>
    <row r="123" spans="1:38">
      <c r="A123" s="297">
        <f t="shared" si="9"/>
        <v>0</v>
      </c>
      <c r="B123" s="33"/>
      <c r="C123" s="316"/>
      <c r="D123" s="316"/>
      <c r="E123" s="316"/>
      <c r="F123" s="299"/>
      <c r="G123" s="319"/>
      <c r="H123" s="297" t="str">
        <f t="shared" si="7"/>
        <v/>
      </c>
      <c r="I123" s="34"/>
      <c r="J123" s="320"/>
      <c r="K123" s="301">
        <v>0</v>
      </c>
      <c r="L123" s="317"/>
      <c r="M123" s="35"/>
      <c r="N123" s="36">
        <f t="shared" si="8"/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245"/>
      <c r="AC123" s="33"/>
      <c r="AD123" s="33"/>
      <c r="AE123" s="33"/>
      <c r="AF123" s="33"/>
      <c r="AG123" s="33"/>
      <c r="AH123" s="33"/>
      <c r="AI123" s="33"/>
      <c r="AJ123" s="33"/>
      <c r="AK123" s="302">
        <f t="shared" si="5"/>
        <v>0</v>
      </c>
      <c r="AL123" t="str">
        <f t="shared" si="6"/>
        <v xml:space="preserve"> </v>
      </c>
    </row>
    <row r="124" spans="1:38">
      <c r="A124" s="297">
        <f t="shared" si="9"/>
        <v>0</v>
      </c>
      <c r="B124" s="33"/>
      <c r="C124" s="316"/>
      <c r="D124" s="316"/>
      <c r="E124" s="316"/>
      <c r="F124" s="299"/>
      <c r="G124" s="299"/>
      <c r="H124" s="297" t="str">
        <f t="shared" si="7"/>
        <v/>
      </c>
      <c r="I124" s="34"/>
      <c r="J124" s="35"/>
      <c r="K124" s="301">
        <v>0</v>
      </c>
      <c r="L124" s="317"/>
      <c r="M124" s="35"/>
      <c r="N124" s="36">
        <f t="shared" si="8"/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245"/>
      <c r="AC124" s="33"/>
      <c r="AD124" s="33"/>
      <c r="AE124" s="33"/>
      <c r="AF124" s="33"/>
      <c r="AG124" s="33"/>
      <c r="AH124" s="33"/>
      <c r="AI124" s="33"/>
      <c r="AJ124" s="33"/>
      <c r="AK124" s="302">
        <f t="shared" si="5"/>
        <v>0</v>
      </c>
      <c r="AL124" t="str">
        <f t="shared" si="6"/>
        <v xml:space="preserve"> </v>
      </c>
    </row>
    <row r="125" spans="1:38">
      <c r="A125" s="297">
        <f t="shared" si="9"/>
        <v>0</v>
      </c>
      <c r="B125" s="33"/>
      <c r="C125" s="316"/>
      <c r="D125" s="316"/>
      <c r="E125" s="316"/>
      <c r="F125" s="299"/>
      <c r="G125" s="299"/>
      <c r="H125" s="297" t="str">
        <f t="shared" si="7"/>
        <v/>
      </c>
      <c r="I125" s="34"/>
      <c r="J125" s="35"/>
      <c r="K125" s="301">
        <v>0</v>
      </c>
      <c r="L125" s="317"/>
      <c r="M125" s="35"/>
      <c r="N125" s="36">
        <f t="shared" si="8"/>
        <v>0</v>
      </c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245"/>
      <c r="AC125" s="33"/>
      <c r="AD125" s="33"/>
      <c r="AE125" s="33"/>
      <c r="AF125" s="33"/>
      <c r="AG125" s="33"/>
      <c r="AH125" s="33"/>
      <c r="AI125" s="33"/>
      <c r="AJ125" s="33"/>
      <c r="AK125" s="302">
        <f t="shared" si="5"/>
        <v>0</v>
      </c>
      <c r="AL125" t="str">
        <f t="shared" si="6"/>
        <v xml:space="preserve"> </v>
      </c>
    </row>
    <row r="126" spans="1:38">
      <c r="A126" s="297">
        <f t="shared" si="9"/>
        <v>0</v>
      </c>
      <c r="B126" s="33"/>
      <c r="C126" s="316"/>
      <c r="D126" s="316"/>
      <c r="E126" s="316"/>
      <c r="F126" s="299"/>
      <c r="G126" s="299"/>
      <c r="H126" s="297" t="str">
        <f t="shared" si="7"/>
        <v/>
      </c>
      <c r="I126" s="34"/>
      <c r="J126" s="35"/>
      <c r="K126" s="301">
        <v>0</v>
      </c>
      <c r="L126" s="317"/>
      <c r="M126" s="35"/>
      <c r="N126" s="36">
        <f t="shared" si="8"/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18"/>
      <c r="Z126" s="34"/>
      <c r="AA126" s="34"/>
      <c r="AB126" s="245"/>
      <c r="AC126" s="33"/>
      <c r="AD126" s="33"/>
      <c r="AE126" s="33"/>
      <c r="AF126" s="33"/>
      <c r="AG126" s="33"/>
      <c r="AH126" s="33"/>
      <c r="AI126" s="33"/>
      <c r="AJ126" s="33"/>
      <c r="AK126" s="302">
        <f t="shared" si="5"/>
        <v>0</v>
      </c>
      <c r="AL126" t="str">
        <f t="shared" si="6"/>
        <v xml:space="preserve"> </v>
      </c>
    </row>
    <row r="127" spans="1:38">
      <c r="A127" s="297">
        <f t="shared" si="9"/>
        <v>0</v>
      </c>
      <c r="B127" s="33"/>
      <c r="C127" s="316"/>
      <c r="D127" s="316"/>
      <c r="E127" s="316"/>
      <c r="F127" s="299"/>
      <c r="G127" s="319"/>
      <c r="H127" s="297" t="str">
        <f t="shared" si="7"/>
        <v/>
      </c>
      <c r="I127" s="34"/>
      <c r="J127" s="320"/>
      <c r="K127" s="301">
        <v>0</v>
      </c>
      <c r="L127" s="317"/>
      <c r="M127" s="35"/>
      <c r="N127" s="36">
        <f t="shared" si="8"/>
        <v>0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245"/>
      <c r="AC127" s="33"/>
      <c r="AD127" s="33"/>
      <c r="AE127" s="33"/>
      <c r="AF127" s="33"/>
      <c r="AG127" s="33"/>
      <c r="AH127" s="33"/>
      <c r="AI127" s="33"/>
      <c r="AJ127" s="33"/>
      <c r="AK127" s="302">
        <f t="shared" si="5"/>
        <v>0</v>
      </c>
      <c r="AL127" t="str">
        <f t="shared" si="6"/>
        <v xml:space="preserve"> </v>
      </c>
    </row>
    <row r="128" spans="1:38">
      <c r="A128" s="297">
        <f t="shared" si="9"/>
        <v>0</v>
      </c>
      <c r="B128" s="33"/>
      <c r="C128" s="316"/>
      <c r="D128" s="316"/>
      <c r="E128" s="316"/>
      <c r="F128" s="299"/>
      <c r="G128" s="299"/>
      <c r="H128" s="297" t="str">
        <f t="shared" si="7"/>
        <v/>
      </c>
      <c r="I128" s="34"/>
      <c r="J128" s="35"/>
      <c r="K128" s="301">
        <v>0</v>
      </c>
      <c r="L128" s="317"/>
      <c r="M128" s="35"/>
      <c r="N128" s="36">
        <f t="shared" si="8"/>
        <v>0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245"/>
      <c r="AC128" s="33"/>
      <c r="AD128" s="33"/>
      <c r="AE128" s="33"/>
      <c r="AF128" s="33"/>
      <c r="AG128" s="33"/>
      <c r="AH128" s="33"/>
      <c r="AI128" s="33"/>
      <c r="AJ128" s="33"/>
      <c r="AK128" s="302">
        <f t="shared" si="5"/>
        <v>0</v>
      </c>
      <c r="AL128" t="str">
        <f t="shared" si="6"/>
        <v xml:space="preserve"> </v>
      </c>
    </row>
    <row r="129" spans="1:38">
      <c r="A129" s="297">
        <f t="shared" si="9"/>
        <v>0</v>
      </c>
      <c r="B129" s="33"/>
      <c r="C129" s="316"/>
      <c r="D129" s="316"/>
      <c r="E129" s="316"/>
      <c r="F129" s="299"/>
      <c r="G129" s="299"/>
      <c r="H129" s="297" t="str">
        <f t="shared" si="7"/>
        <v/>
      </c>
      <c r="I129" s="34"/>
      <c r="J129" s="35"/>
      <c r="K129" s="301">
        <v>0</v>
      </c>
      <c r="L129" s="317"/>
      <c r="M129" s="35"/>
      <c r="N129" s="36">
        <f t="shared" si="8"/>
        <v>0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245"/>
      <c r="AC129" s="33"/>
      <c r="AD129" s="33"/>
      <c r="AE129" s="33"/>
      <c r="AF129" s="33"/>
      <c r="AG129" s="33"/>
      <c r="AH129" s="33"/>
      <c r="AI129" s="33"/>
      <c r="AJ129" s="33"/>
      <c r="AK129" s="302">
        <f t="shared" si="5"/>
        <v>0</v>
      </c>
      <c r="AL129" t="str">
        <f t="shared" si="6"/>
        <v xml:space="preserve"> </v>
      </c>
    </row>
    <row r="130" spans="1:38">
      <c r="A130" s="297">
        <f t="shared" si="9"/>
        <v>0</v>
      </c>
      <c r="B130" s="33"/>
      <c r="C130" s="316"/>
      <c r="D130" s="316"/>
      <c r="E130" s="316"/>
      <c r="F130" s="299"/>
      <c r="G130" s="299"/>
      <c r="H130" s="297" t="str">
        <f t="shared" si="7"/>
        <v/>
      </c>
      <c r="I130" s="34"/>
      <c r="J130" s="35"/>
      <c r="K130" s="301">
        <v>0</v>
      </c>
      <c r="L130" s="317"/>
      <c r="M130" s="35"/>
      <c r="N130" s="36">
        <f t="shared" si="8"/>
        <v>0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18"/>
      <c r="Z130" s="34"/>
      <c r="AA130" s="34"/>
      <c r="AB130" s="245"/>
      <c r="AC130" s="33"/>
      <c r="AD130" s="33"/>
      <c r="AE130" s="33"/>
      <c r="AF130" s="33"/>
      <c r="AG130" s="33"/>
      <c r="AH130" s="33"/>
      <c r="AI130" s="33"/>
      <c r="AJ130" s="33"/>
      <c r="AK130" s="302">
        <f t="shared" si="5"/>
        <v>0</v>
      </c>
      <c r="AL130" t="str">
        <f t="shared" si="6"/>
        <v xml:space="preserve"> </v>
      </c>
    </row>
    <row r="131" spans="1:38">
      <c r="A131" s="297">
        <f t="shared" si="9"/>
        <v>0</v>
      </c>
      <c r="B131" s="33"/>
      <c r="C131" s="316"/>
      <c r="D131" s="316"/>
      <c r="E131" s="316"/>
      <c r="F131" s="299"/>
      <c r="G131" s="319"/>
      <c r="H131" s="297" t="str">
        <f t="shared" si="7"/>
        <v/>
      </c>
      <c r="I131" s="34"/>
      <c r="J131" s="320"/>
      <c r="K131" s="301">
        <v>0</v>
      </c>
      <c r="L131" s="317"/>
      <c r="M131" s="35"/>
      <c r="N131" s="36">
        <f t="shared" si="8"/>
        <v>0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245"/>
      <c r="AC131" s="33"/>
      <c r="AD131" s="33"/>
      <c r="AE131" s="33"/>
      <c r="AF131" s="33"/>
      <c r="AG131" s="33"/>
      <c r="AH131" s="33"/>
      <c r="AI131" s="33"/>
      <c r="AJ131" s="33"/>
      <c r="AK131" s="302">
        <f t="shared" si="5"/>
        <v>0</v>
      </c>
      <c r="AL131" t="str">
        <f t="shared" si="6"/>
        <v xml:space="preserve"> </v>
      </c>
    </row>
    <row r="132" spans="1:38">
      <c r="A132" s="297">
        <f t="shared" si="9"/>
        <v>0</v>
      </c>
      <c r="B132" s="33"/>
      <c r="C132" s="316"/>
      <c r="D132" s="316"/>
      <c r="E132" s="316"/>
      <c r="F132" s="299"/>
      <c r="G132" s="299"/>
      <c r="H132" s="297" t="str">
        <f t="shared" si="7"/>
        <v/>
      </c>
      <c r="I132" s="34"/>
      <c r="J132" s="35"/>
      <c r="K132" s="301">
        <v>0</v>
      </c>
      <c r="L132" s="317"/>
      <c r="M132" s="35"/>
      <c r="N132" s="36">
        <f t="shared" si="8"/>
        <v>0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245"/>
      <c r="AC132" s="33"/>
      <c r="AD132" s="33"/>
      <c r="AE132" s="33"/>
      <c r="AF132" s="33"/>
      <c r="AG132" s="33"/>
      <c r="AH132" s="33"/>
      <c r="AI132" s="33"/>
      <c r="AJ132" s="33"/>
      <c r="AK132" s="302">
        <f t="shared" si="5"/>
        <v>0</v>
      </c>
      <c r="AL132" t="str">
        <f t="shared" si="6"/>
        <v xml:space="preserve"> </v>
      </c>
    </row>
    <row r="133" spans="1:38">
      <c r="A133" s="297">
        <f t="shared" si="9"/>
        <v>0</v>
      </c>
      <c r="B133" s="33"/>
      <c r="C133" s="316"/>
      <c r="D133" s="316"/>
      <c r="E133" s="316"/>
      <c r="F133" s="299"/>
      <c r="G133" s="299"/>
      <c r="H133" s="297" t="str">
        <f t="shared" si="7"/>
        <v/>
      </c>
      <c r="I133" s="34"/>
      <c r="J133" s="35"/>
      <c r="K133" s="301">
        <v>0</v>
      </c>
      <c r="L133" s="317"/>
      <c r="M133" s="35"/>
      <c r="N133" s="36">
        <f t="shared" si="8"/>
        <v>0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245"/>
      <c r="AC133" s="33"/>
      <c r="AD133" s="33"/>
      <c r="AE133" s="33"/>
      <c r="AF133" s="33"/>
      <c r="AG133" s="33"/>
      <c r="AH133" s="33"/>
      <c r="AI133" s="33"/>
      <c r="AJ133" s="33"/>
      <c r="AK133" s="302">
        <f t="shared" si="5"/>
        <v>0</v>
      </c>
      <c r="AL133" t="str">
        <f t="shared" si="6"/>
        <v xml:space="preserve"> </v>
      </c>
    </row>
    <row r="134" spans="1:38">
      <c r="A134" s="297">
        <f t="shared" si="9"/>
        <v>0</v>
      </c>
      <c r="B134" s="33"/>
      <c r="C134" s="316"/>
      <c r="D134" s="316"/>
      <c r="E134" s="316"/>
      <c r="F134" s="299"/>
      <c r="G134" s="299"/>
      <c r="H134" s="297" t="str">
        <f t="shared" si="7"/>
        <v/>
      </c>
      <c r="I134" s="34"/>
      <c r="J134" s="35"/>
      <c r="K134" s="301">
        <v>0</v>
      </c>
      <c r="L134" s="317"/>
      <c r="M134" s="35"/>
      <c r="N134" s="36">
        <f t="shared" si="8"/>
        <v>0</v>
      </c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18"/>
      <c r="Z134" s="34"/>
      <c r="AA134" s="34"/>
      <c r="AB134" s="245"/>
      <c r="AC134" s="33"/>
      <c r="AD134" s="33"/>
      <c r="AE134" s="33"/>
      <c r="AF134" s="33"/>
      <c r="AG134" s="33"/>
      <c r="AH134" s="33"/>
      <c r="AI134" s="33"/>
      <c r="AJ134" s="33"/>
      <c r="AK134" s="302">
        <f t="shared" si="5"/>
        <v>0</v>
      </c>
      <c r="AL134" t="str">
        <f t="shared" si="6"/>
        <v xml:space="preserve"> </v>
      </c>
    </row>
    <row r="135" spans="1:38">
      <c r="A135" s="297">
        <f t="shared" si="9"/>
        <v>0</v>
      </c>
      <c r="B135" s="33"/>
      <c r="C135" s="316"/>
      <c r="D135" s="316"/>
      <c r="E135" s="316"/>
      <c r="F135" s="299"/>
      <c r="G135" s="319"/>
      <c r="H135" s="297" t="str">
        <f t="shared" si="7"/>
        <v/>
      </c>
      <c r="I135" s="34"/>
      <c r="J135" s="320"/>
      <c r="K135" s="301">
        <v>0</v>
      </c>
      <c r="L135" s="317"/>
      <c r="M135" s="35"/>
      <c r="N135" s="36">
        <f t="shared" si="8"/>
        <v>0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245"/>
      <c r="AC135" s="33"/>
      <c r="AD135" s="33"/>
      <c r="AE135" s="33"/>
      <c r="AF135" s="33"/>
      <c r="AG135" s="33"/>
      <c r="AH135" s="33"/>
      <c r="AI135" s="33"/>
      <c r="AJ135" s="33"/>
      <c r="AK135" s="302">
        <f t="shared" si="5"/>
        <v>0</v>
      </c>
      <c r="AL135" t="str">
        <f t="shared" si="6"/>
        <v xml:space="preserve"> </v>
      </c>
    </row>
    <row r="136" spans="1:38">
      <c r="A136" s="297">
        <f t="shared" si="9"/>
        <v>0</v>
      </c>
      <c r="B136" s="33"/>
      <c r="C136" s="316"/>
      <c r="D136" s="316"/>
      <c r="E136" s="316"/>
      <c r="F136" s="299"/>
      <c r="G136" s="299"/>
      <c r="H136" s="297" t="str">
        <f t="shared" si="7"/>
        <v/>
      </c>
      <c r="I136" s="34"/>
      <c r="J136" s="35"/>
      <c r="K136" s="301">
        <v>0</v>
      </c>
      <c r="L136" s="317"/>
      <c r="M136" s="35"/>
      <c r="N136" s="36">
        <f t="shared" si="8"/>
        <v>0</v>
      </c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245"/>
      <c r="AC136" s="33"/>
      <c r="AD136" s="33"/>
      <c r="AE136" s="33"/>
      <c r="AF136" s="33"/>
      <c r="AG136" s="33"/>
      <c r="AH136" s="33"/>
      <c r="AI136" s="33"/>
      <c r="AJ136" s="33"/>
      <c r="AK136" s="302">
        <f t="shared" ref="AK136:AK199" si="10">SUM(O136:AJ136)</f>
        <v>0</v>
      </c>
      <c r="AL136" t="str">
        <f t="shared" ref="AL136:AL199" si="11">IF(AK136=I136," ","Total Hours Paid does not match Total Hours Per Employee")</f>
        <v xml:space="preserve"> </v>
      </c>
    </row>
    <row r="137" spans="1:38">
      <c r="A137" s="297">
        <f t="shared" si="9"/>
        <v>0</v>
      </c>
      <c r="B137" s="33"/>
      <c r="C137" s="316"/>
      <c r="D137" s="316"/>
      <c r="E137" s="316"/>
      <c r="F137" s="299"/>
      <c r="G137" s="299"/>
      <c r="H137" s="297" t="str">
        <f t="shared" ref="H137:H200" si="12">IF(G137&gt;0,(IF(G137=42185,0,1)),"")</f>
        <v/>
      </c>
      <c r="I137" s="34"/>
      <c r="J137" s="35"/>
      <c r="K137" s="301">
        <v>0</v>
      </c>
      <c r="L137" s="317"/>
      <c r="M137" s="35"/>
      <c r="N137" s="36">
        <f t="shared" ref="N137:N200" si="13">IF(M137&gt;0,IF(K137&gt;0,K137,(M137/I137)),0)</f>
        <v>0</v>
      </c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245"/>
      <c r="AC137" s="33"/>
      <c r="AD137" s="33"/>
      <c r="AE137" s="33"/>
      <c r="AF137" s="33"/>
      <c r="AG137" s="33"/>
      <c r="AH137" s="33"/>
      <c r="AI137" s="33"/>
      <c r="AJ137" s="33"/>
      <c r="AK137" s="302">
        <f t="shared" si="10"/>
        <v>0</v>
      </c>
      <c r="AL137" t="str">
        <f t="shared" si="11"/>
        <v xml:space="preserve"> </v>
      </c>
    </row>
    <row r="138" spans="1:38">
      <c r="A138" s="297">
        <f t="shared" ref="A138:A201" si="14">IF(C138=C137,0,1)</f>
        <v>0</v>
      </c>
      <c r="B138" s="33"/>
      <c r="C138" s="316"/>
      <c r="D138" s="316"/>
      <c r="E138" s="316"/>
      <c r="F138" s="299"/>
      <c r="G138" s="299"/>
      <c r="H138" s="297" t="str">
        <f t="shared" si="12"/>
        <v/>
      </c>
      <c r="I138" s="34"/>
      <c r="J138" s="35"/>
      <c r="K138" s="301">
        <v>0</v>
      </c>
      <c r="L138" s="317"/>
      <c r="M138" s="35"/>
      <c r="N138" s="36">
        <f t="shared" si="13"/>
        <v>0</v>
      </c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18"/>
      <c r="Z138" s="34"/>
      <c r="AA138" s="34"/>
      <c r="AB138" s="245"/>
      <c r="AC138" s="33"/>
      <c r="AD138" s="33"/>
      <c r="AE138" s="33"/>
      <c r="AF138" s="33"/>
      <c r="AG138" s="33"/>
      <c r="AH138" s="33"/>
      <c r="AI138" s="33"/>
      <c r="AJ138" s="33"/>
      <c r="AK138" s="302">
        <f t="shared" si="10"/>
        <v>0</v>
      </c>
      <c r="AL138" t="str">
        <f t="shared" si="11"/>
        <v xml:space="preserve"> </v>
      </c>
    </row>
    <row r="139" spans="1:38">
      <c r="A139" s="297">
        <f t="shared" si="14"/>
        <v>0</v>
      </c>
      <c r="B139" s="33"/>
      <c r="C139" s="316"/>
      <c r="D139" s="316"/>
      <c r="E139" s="316"/>
      <c r="F139" s="299"/>
      <c r="G139" s="319"/>
      <c r="H139" s="297" t="str">
        <f t="shared" si="12"/>
        <v/>
      </c>
      <c r="I139" s="34"/>
      <c r="J139" s="320"/>
      <c r="K139" s="301">
        <v>0</v>
      </c>
      <c r="L139" s="317"/>
      <c r="M139" s="35"/>
      <c r="N139" s="36">
        <f t="shared" si="13"/>
        <v>0</v>
      </c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245"/>
      <c r="AC139" s="33"/>
      <c r="AD139" s="33"/>
      <c r="AE139" s="33"/>
      <c r="AF139" s="33"/>
      <c r="AG139" s="33"/>
      <c r="AH139" s="33"/>
      <c r="AI139" s="33"/>
      <c r="AJ139" s="33"/>
      <c r="AK139" s="302">
        <f t="shared" si="10"/>
        <v>0</v>
      </c>
      <c r="AL139" t="str">
        <f t="shared" si="11"/>
        <v xml:space="preserve"> </v>
      </c>
    </row>
    <row r="140" spans="1:38">
      <c r="A140" s="297">
        <f t="shared" si="14"/>
        <v>0</v>
      </c>
      <c r="B140" s="33"/>
      <c r="C140" s="316"/>
      <c r="D140" s="316"/>
      <c r="E140" s="316"/>
      <c r="F140" s="299"/>
      <c r="G140" s="299"/>
      <c r="H140" s="297" t="str">
        <f t="shared" si="12"/>
        <v/>
      </c>
      <c r="I140" s="34"/>
      <c r="J140" s="35"/>
      <c r="K140" s="301">
        <v>0</v>
      </c>
      <c r="L140" s="317"/>
      <c r="M140" s="35"/>
      <c r="N140" s="36">
        <f t="shared" si="13"/>
        <v>0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245"/>
      <c r="AC140" s="33"/>
      <c r="AD140" s="33"/>
      <c r="AE140" s="33"/>
      <c r="AF140" s="33"/>
      <c r="AG140" s="33"/>
      <c r="AH140" s="33"/>
      <c r="AI140" s="33"/>
      <c r="AJ140" s="33"/>
      <c r="AK140" s="302">
        <f t="shared" si="10"/>
        <v>0</v>
      </c>
      <c r="AL140" t="str">
        <f t="shared" si="11"/>
        <v xml:space="preserve"> </v>
      </c>
    </row>
    <row r="141" spans="1:38">
      <c r="A141" s="297">
        <f t="shared" si="14"/>
        <v>0</v>
      </c>
      <c r="B141" s="33"/>
      <c r="C141" s="316"/>
      <c r="D141" s="316"/>
      <c r="E141" s="316"/>
      <c r="F141" s="299"/>
      <c r="G141" s="299"/>
      <c r="H141" s="297" t="str">
        <f t="shared" si="12"/>
        <v/>
      </c>
      <c r="I141" s="34"/>
      <c r="J141" s="35"/>
      <c r="K141" s="301">
        <v>0</v>
      </c>
      <c r="L141" s="317"/>
      <c r="M141" s="35"/>
      <c r="N141" s="36">
        <f t="shared" si="13"/>
        <v>0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245"/>
      <c r="AC141" s="33"/>
      <c r="AD141" s="33"/>
      <c r="AE141" s="33"/>
      <c r="AF141" s="33"/>
      <c r="AG141" s="33"/>
      <c r="AH141" s="33"/>
      <c r="AI141" s="33"/>
      <c r="AJ141" s="33"/>
      <c r="AK141" s="302">
        <f t="shared" si="10"/>
        <v>0</v>
      </c>
      <c r="AL141" t="str">
        <f t="shared" si="11"/>
        <v xml:space="preserve"> </v>
      </c>
    </row>
    <row r="142" spans="1:38">
      <c r="A142" s="297">
        <f t="shared" si="14"/>
        <v>0</v>
      </c>
      <c r="B142" s="33"/>
      <c r="C142" s="316"/>
      <c r="D142" s="316"/>
      <c r="E142" s="316"/>
      <c r="F142" s="299"/>
      <c r="G142" s="299"/>
      <c r="H142" s="297" t="str">
        <f t="shared" si="12"/>
        <v/>
      </c>
      <c r="I142" s="34"/>
      <c r="J142" s="35"/>
      <c r="K142" s="301">
        <v>0</v>
      </c>
      <c r="L142" s="317"/>
      <c r="M142" s="35"/>
      <c r="N142" s="36">
        <f t="shared" si="13"/>
        <v>0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18"/>
      <c r="Z142" s="34"/>
      <c r="AA142" s="34"/>
      <c r="AB142" s="245"/>
      <c r="AC142" s="33"/>
      <c r="AD142" s="33"/>
      <c r="AE142" s="33"/>
      <c r="AF142" s="33"/>
      <c r="AG142" s="33"/>
      <c r="AH142" s="33"/>
      <c r="AI142" s="33"/>
      <c r="AJ142" s="33"/>
      <c r="AK142" s="302">
        <f t="shared" si="10"/>
        <v>0</v>
      </c>
      <c r="AL142" t="str">
        <f t="shared" si="11"/>
        <v xml:space="preserve"> </v>
      </c>
    </row>
    <row r="143" spans="1:38">
      <c r="A143" s="297">
        <f t="shared" si="14"/>
        <v>0</v>
      </c>
      <c r="B143" s="33"/>
      <c r="C143" s="316"/>
      <c r="D143" s="316"/>
      <c r="E143" s="316"/>
      <c r="F143" s="299"/>
      <c r="G143" s="319"/>
      <c r="H143" s="297" t="str">
        <f t="shared" si="12"/>
        <v/>
      </c>
      <c r="I143" s="34"/>
      <c r="J143" s="320"/>
      <c r="K143" s="301">
        <v>0</v>
      </c>
      <c r="L143" s="317"/>
      <c r="M143" s="35"/>
      <c r="N143" s="36">
        <f t="shared" si="13"/>
        <v>0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245"/>
      <c r="AC143" s="33"/>
      <c r="AD143" s="33"/>
      <c r="AE143" s="33"/>
      <c r="AF143" s="33"/>
      <c r="AG143" s="33"/>
      <c r="AH143" s="33"/>
      <c r="AI143" s="33"/>
      <c r="AJ143" s="33"/>
      <c r="AK143" s="302">
        <f t="shared" si="10"/>
        <v>0</v>
      </c>
      <c r="AL143" t="str">
        <f t="shared" si="11"/>
        <v xml:space="preserve"> </v>
      </c>
    </row>
    <row r="144" spans="1:38">
      <c r="A144" s="297">
        <f t="shared" si="14"/>
        <v>0</v>
      </c>
      <c r="B144" s="33"/>
      <c r="C144" s="316"/>
      <c r="D144" s="316"/>
      <c r="E144" s="316"/>
      <c r="F144" s="299"/>
      <c r="G144" s="299"/>
      <c r="H144" s="297" t="str">
        <f t="shared" si="12"/>
        <v/>
      </c>
      <c r="I144" s="34"/>
      <c r="J144" s="35"/>
      <c r="K144" s="301">
        <v>0</v>
      </c>
      <c r="L144" s="317"/>
      <c r="M144" s="35"/>
      <c r="N144" s="36">
        <f t="shared" si="13"/>
        <v>0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245"/>
      <c r="AC144" s="33"/>
      <c r="AD144" s="33"/>
      <c r="AE144" s="33"/>
      <c r="AF144" s="33"/>
      <c r="AG144" s="33"/>
      <c r="AH144" s="33"/>
      <c r="AI144" s="33"/>
      <c r="AJ144" s="33"/>
      <c r="AK144" s="302">
        <f t="shared" si="10"/>
        <v>0</v>
      </c>
      <c r="AL144" t="str">
        <f t="shared" si="11"/>
        <v xml:space="preserve"> </v>
      </c>
    </row>
    <row r="145" spans="1:38">
      <c r="A145" s="297">
        <f t="shared" si="14"/>
        <v>0</v>
      </c>
      <c r="B145" s="33"/>
      <c r="C145" s="316"/>
      <c r="D145" s="316"/>
      <c r="E145" s="316"/>
      <c r="F145" s="299"/>
      <c r="G145" s="299"/>
      <c r="H145" s="297" t="str">
        <f t="shared" si="12"/>
        <v/>
      </c>
      <c r="I145" s="34"/>
      <c r="J145" s="35"/>
      <c r="K145" s="301">
        <v>0</v>
      </c>
      <c r="L145" s="317"/>
      <c r="M145" s="35"/>
      <c r="N145" s="36">
        <f t="shared" si="13"/>
        <v>0</v>
      </c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245"/>
      <c r="AC145" s="33"/>
      <c r="AD145" s="33"/>
      <c r="AE145" s="33"/>
      <c r="AF145" s="33"/>
      <c r="AG145" s="33"/>
      <c r="AH145" s="33"/>
      <c r="AI145" s="33"/>
      <c r="AJ145" s="33"/>
      <c r="AK145" s="302">
        <f t="shared" si="10"/>
        <v>0</v>
      </c>
      <c r="AL145" t="str">
        <f t="shared" si="11"/>
        <v xml:space="preserve"> </v>
      </c>
    </row>
    <row r="146" spans="1:38">
      <c r="A146" s="297">
        <f t="shared" si="14"/>
        <v>0</v>
      </c>
      <c r="B146" s="33"/>
      <c r="C146" s="316"/>
      <c r="D146" s="316"/>
      <c r="E146" s="316"/>
      <c r="F146" s="299"/>
      <c r="G146" s="299"/>
      <c r="H146" s="297" t="str">
        <f t="shared" si="12"/>
        <v/>
      </c>
      <c r="I146" s="34"/>
      <c r="J146" s="35"/>
      <c r="K146" s="301">
        <v>0</v>
      </c>
      <c r="L146" s="317"/>
      <c r="M146" s="35"/>
      <c r="N146" s="36">
        <f t="shared" si="13"/>
        <v>0</v>
      </c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18"/>
      <c r="Z146" s="34"/>
      <c r="AA146" s="34"/>
      <c r="AB146" s="245"/>
      <c r="AC146" s="33"/>
      <c r="AD146" s="33"/>
      <c r="AE146" s="33"/>
      <c r="AF146" s="33"/>
      <c r="AG146" s="33"/>
      <c r="AH146" s="33"/>
      <c r="AI146" s="33"/>
      <c r="AJ146" s="33"/>
      <c r="AK146" s="302">
        <f t="shared" si="10"/>
        <v>0</v>
      </c>
      <c r="AL146" t="str">
        <f t="shared" si="11"/>
        <v xml:space="preserve"> </v>
      </c>
    </row>
    <row r="147" spans="1:38">
      <c r="A147" s="297">
        <f t="shared" si="14"/>
        <v>0</v>
      </c>
      <c r="B147" s="33"/>
      <c r="C147" s="316"/>
      <c r="D147" s="316"/>
      <c r="E147" s="316"/>
      <c r="F147" s="299"/>
      <c r="G147" s="319"/>
      <c r="H147" s="297" t="str">
        <f t="shared" si="12"/>
        <v/>
      </c>
      <c r="I147" s="34"/>
      <c r="J147" s="320"/>
      <c r="K147" s="301">
        <v>0</v>
      </c>
      <c r="L147" s="317"/>
      <c r="M147" s="35"/>
      <c r="N147" s="36">
        <f t="shared" si="13"/>
        <v>0</v>
      </c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245"/>
      <c r="AC147" s="33"/>
      <c r="AD147" s="33"/>
      <c r="AE147" s="33"/>
      <c r="AF147" s="33"/>
      <c r="AG147" s="33"/>
      <c r="AH147" s="33"/>
      <c r="AI147" s="33"/>
      <c r="AJ147" s="33"/>
      <c r="AK147" s="302">
        <f t="shared" si="10"/>
        <v>0</v>
      </c>
      <c r="AL147" t="str">
        <f t="shared" si="11"/>
        <v xml:space="preserve"> </v>
      </c>
    </row>
    <row r="148" spans="1:38">
      <c r="A148" s="297">
        <f t="shared" si="14"/>
        <v>0</v>
      </c>
      <c r="B148" s="33"/>
      <c r="C148" s="316"/>
      <c r="D148" s="316"/>
      <c r="E148" s="316"/>
      <c r="F148" s="299"/>
      <c r="G148" s="299"/>
      <c r="H148" s="297" t="str">
        <f t="shared" si="12"/>
        <v/>
      </c>
      <c r="I148" s="34"/>
      <c r="J148" s="35"/>
      <c r="K148" s="301">
        <v>0</v>
      </c>
      <c r="L148" s="317"/>
      <c r="M148" s="35"/>
      <c r="N148" s="36">
        <f t="shared" si="13"/>
        <v>0</v>
      </c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245"/>
      <c r="AC148" s="33"/>
      <c r="AD148" s="33"/>
      <c r="AE148" s="33"/>
      <c r="AF148" s="33"/>
      <c r="AG148" s="33"/>
      <c r="AH148" s="33"/>
      <c r="AI148" s="33"/>
      <c r="AJ148" s="33"/>
      <c r="AK148" s="302">
        <f t="shared" si="10"/>
        <v>0</v>
      </c>
      <c r="AL148" t="str">
        <f t="shared" si="11"/>
        <v xml:space="preserve"> </v>
      </c>
    </row>
    <row r="149" spans="1:38">
      <c r="A149" s="297">
        <f t="shared" si="14"/>
        <v>0</v>
      </c>
      <c r="B149" s="33"/>
      <c r="C149" s="316"/>
      <c r="D149" s="316"/>
      <c r="E149" s="316"/>
      <c r="F149" s="299"/>
      <c r="G149" s="299"/>
      <c r="H149" s="297" t="str">
        <f t="shared" si="12"/>
        <v/>
      </c>
      <c r="I149" s="34"/>
      <c r="J149" s="35"/>
      <c r="K149" s="301">
        <v>0</v>
      </c>
      <c r="L149" s="317"/>
      <c r="M149" s="35"/>
      <c r="N149" s="36">
        <f t="shared" si="13"/>
        <v>0</v>
      </c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18"/>
      <c r="Z149" s="34"/>
      <c r="AA149" s="34"/>
      <c r="AB149" s="245"/>
      <c r="AC149" s="33"/>
      <c r="AD149" s="33"/>
      <c r="AE149" s="33"/>
      <c r="AF149" s="33"/>
      <c r="AG149" s="33"/>
      <c r="AH149" s="33"/>
      <c r="AI149" s="33"/>
      <c r="AJ149" s="33"/>
      <c r="AK149" s="302">
        <f t="shared" si="10"/>
        <v>0</v>
      </c>
      <c r="AL149" t="str">
        <f t="shared" si="11"/>
        <v xml:space="preserve"> </v>
      </c>
    </row>
    <row r="150" spans="1:38">
      <c r="A150" s="297">
        <f t="shared" si="14"/>
        <v>0</v>
      </c>
      <c r="B150" s="33"/>
      <c r="C150" s="316"/>
      <c r="D150" s="316"/>
      <c r="E150" s="316"/>
      <c r="F150" s="299"/>
      <c r="G150" s="319"/>
      <c r="H150" s="297" t="str">
        <f t="shared" si="12"/>
        <v/>
      </c>
      <c r="I150" s="34"/>
      <c r="J150" s="320"/>
      <c r="K150" s="301">
        <v>0</v>
      </c>
      <c r="L150" s="317"/>
      <c r="M150" s="35"/>
      <c r="N150" s="36">
        <f t="shared" si="13"/>
        <v>0</v>
      </c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245"/>
      <c r="AC150" s="33"/>
      <c r="AD150" s="33"/>
      <c r="AE150" s="33"/>
      <c r="AF150" s="33"/>
      <c r="AG150" s="33"/>
      <c r="AH150" s="33"/>
      <c r="AI150" s="33"/>
      <c r="AJ150" s="33"/>
      <c r="AK150" s="302">
        <f t="shared" si="10"/>
        <v>0</v>
      </c>
      <c r="AL150" t="str">
        <f t="shared" si="11"/>
        <v xml:space="preserve"> </v>
      </c>
    </row>
    <row r="151" spans="1:38">
      <c r="A151" s="297">
        <f t="shared" si="14"/>
        <v>0</v>
      </c>
      <c r="B151" s="33"/>
      <c r="C151" s="316"/>
      <c r="D151" s="316"/>
      <c r="E151" s="316"/>
      <c r="F151" s="299"/>
      <c r="G151" s="299"/>
      <c r="H151" s="297" t="str">
        <f t="shared" si="12"/>
        <v/>
      </c>
      <c r="I151" s="34"/>
      <c r="J151" s="35"/>
      <c r="K151" s="301">
        <v>0</v>
      </c>
      <c r="L151" s="317"/>
      <c r="M151" s="35"/>
      <c r="N151" s="36">
        <f t="shared" si="13"/>
        <v>0</v>
      </c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245"/>
      <c r="AC151" s="33"/>
      <c r="AD151" s="33"/>
      <c r="AE151" s="33"/>
      <c r="AF151" s="33"/>
      <c r="AG151" s="33"/>
      <c r="AH151" s="33"/>
      <c r="AI151" s="33"/>
      <c r="AJ151" s="33"/>
      <c r="AK151" s="302">
        <f t="shared" si="10"/>
        <v>0</v>
      </c>
      <c r="AL151" t="str">
        <f t="shared" si="11"/>
        <v xml:space="preserve"> </v>
      </c>
    </row>
    <row r="152" spans="1:38">
      <c r="A152" s="297">
        <f t="shared" si="14"/>
        <v>0</v>
      </c>
      <c r="B152" s="33"/>
      <c r="C152" s="316"/>
      <c r="D152" s="316"/>
      <c r="E152" s="316"/>
      <c r="F152" s="299"/>
      <c r="G152" s="299"/>
      <c r="H152" s="297" t="str">
        <f t="shared" si="12"/>
        <v/>
      </c>
      <c r="I152" s="34"/>
      <c r="J152" s="35"/>
      <c r="K152" s="301">
        <v>0</v>
      </c>
      <c r="L152" s="317"/>
      <c r="M152" s="35"/>
      <c r="N152" s="36">
        <f t="shared" si="13"/>
        <v>0</v>
      </c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245"/>
      <c r="AC152" s="33"/>
      <c r="AD152" s="33"/>
      <c r="AE152" s="33"/>
      <c r="AF152" s="33"/>
      <c r="AG152" s="33"/>
      <c r="AH152" s="33"/>
      <c r="AI152" s="33"/>
      <c r="AJ152" s="33"/>
      <c r="AK152" s="302">
        <f t="shared" si="10"/>
        <v>0</v>
      </c>
      <c r="AL152" t="str">
        <f t="shared" si="11"/>
        <v xml:space="preserve"> </v>
      </c>
    </row>
    <row r="153" spans="1:38">
      <c r="A153" s="297">
        <f t="shared" si="14"/>
        <v>0</v>
      </c>
      <c r="B153" s="33"/>
      <c r="C153" s="316"/>
      <c r="D153" s="316"/>
      <c r="E153" s="316"/>
      <c r="F153" s="299"/>
      <c r="G153" s="299"/>
      <c r="H153" s="297" t="str">
        <f t="shared" si="12"/>
        <v/>
      </c>
      <c r="I153" s="34"/>
      <c r="J153" s="35"/>
      <c r="K153" s="301">
        <v>0</v>
      </c>
      <c r="L153" s="317"/>
      <c r="M153" s="35"/>
      <c r="N153" s="36">
        <f t="shared" si="13"/>
        <v>0</v>
      </c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18"/>
      <c r="Z153" s="34"/>
      <c r="AA153" s="34"/>
      <c r="AB153" s="245"/>
      <c r="AC153" s="33"/>
      <c r="AD153" s="33"/>
      <c r="AE153" s="33"/>
      <c r="AF153" s="33"/>
      <c r="AG153" s="33"/>
      <c r="AH153" s="33"/>
      <c r="AI153" s="33"/>
      <c r="AJ153" s="33"/>
      <c r="AK153" s="302">
        <f t="shared" si="10"/>
        <v>0</v>
      </c>
      <c r="AL153" t="str">
        <f t="shared" si="11"/>
        <v xml:space="preserve"> </v>
      </c>
    </row>
    <row r="154" spans="1:38">
      <c r="A154" s="297">
        <f t="shared" si="14"/>
        <v>0</v>
      </c>
      <c r="B154" s="33"/>
      <c r="C154" s="316"/>
      <c r="D154" s="316"/>
      <c r="E154" s="316"/>
      <c r="F154" s="299"/>
      <c r="G154" s="319"/>
      <c r="H154" s="297" t="str">
        <f t="shared" si="12"/>
        <v/>
      </c>
      <c r="I154" s="34"/>
      <c r="J154" s="320"/>
      <c r="K154" s="301">
        <v>0</v>
      </c>
      <c r="L154" s="317"/>
      <c r="M154" s="35"/>
      <c r="N154" s="36">
        <f t="shared" si="13"/>
        <v>0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245"/>
      <c r="AC154" s="33"/>
      <c r="AD154" s="33"/>
      <c r="AE154" s="33"/>
      <c r="AF154" s="33"/>
      <c r="AG154" s="33"/>
      <c r="AH154" s="33"/>
      <c r="AI154" s="33"/>
      <c r="AJ154" s="33"/>
      <c r="AK154" s="302">
        <f t="shared" si="10"/>
        <v>0</v>
      </c>
      <c r="AL154" t="str">
        <f t="shared" si="11"/>
        <v xml:space="preserve"> </v>
      </c>
    </row>
    <row r="155" spans="1:38">
      <c r="A155" s="297">
        <f t="shared" si="14"/>
        <v>0</v>
      </c>
      <c r="B155" s="33"/>
      <c r="C155" s="316"/>
      <c r="D155" s="316"/>
      <c r="E155" s="316"/>
      <c r="F155" s="299"/>
      <c r="G155" s="299"/>
      <c r="H155" s="297" t="str">
        <f t="shared" si="12"/>
        <v/>
      </c>
      <c r="I155" s="34"/>
      <c r="J155" s="35"/>
      <c r="K155" s="301">
        <v>0</v>
      </c>
      <c r="L155" s="317"/>
      <c r="M155" s="35"/>
      <c r="N155" s="36">
        <f t="shared" si="13"/>
        <v>0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245"/>
      <c r="AC155" s="33"/>
      <c r="AD155" s="33"/>
      <c r="AE155" s="33"/>
      <c r="AF155" s="33"/>
      <c r="AG155" s="33"/>
      <c r="AH155" s="33"/>
      <c r="AI155" s="33"/>
      <c r="AJ155" s="33"/>
      <c r="AK155" s="302">
        <f t="shared" si="10"/>
        <v>0</v>
      </c>
      <c r="AL155" t="str">
        <f t="shared" si="11"/>
        <v xml:space="preserve"> </v>
      </c>
    </row>
    <row r="156" spans="1:38">
      <c r="A156" s="297">
        <f t="shared" si="14"/>
        <v>0</v>
      </c>
      <c r="B156" s="33"/>
      <c r="C156" s="316"/>
      <c r="D156" s="316"/>
      <c r="E156" s="316"/>
      <c r="F156" s="299"/>
      <c r="G156" s="299"/>
      <c r="H156" s="297" t="str">
        <f t="shared" si="12"/>
        <v/>
      </c>
      <c r="I156" s="34"/>
      <c r="J156" s="35"/>
      <c r="K156" s="301">
        <v>0</v>
      </c>
      <c r="L156" s="317"/>
      <c r="M156" s="35"/>
      <c r="N156" s="36">
        <f t="shared" si="13"/>
        <v>0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245"/>
      <c r="AC156" s="33"/>
      <c r="AD156" s="33"/>
      <c r="AE156" s="33"/>
      <c r="AF156" s="33"/>
      <c r="AG156" s="33"/>
      <c r="AH156" s="33"/>
      <c r="AI156" s="33"/>
      <c r="AJ156" s="33"/>
      <c r="AK156" s="302">
        <f t="shared" si="10"/>
        <v>0</v>
      </c>
      <c r="AL156" t="str">
        <f t="shared" si="11"/>
        <v xml:space="preserve"> </v>
      </c>
    </row>
    <row r="157" spans="1:38">
      <c r="A157" s="297">
        <f t="shared" si="14"/>
        <v>0</v>
      </c>
      <c r="B157" s="33"/>
      <c r="C157" s="316"/>
      <c r="D157" s="316"/>
      <c r="E157" s="316"/>
      <c r="F157" s="299"/>
      <c r="G157" s="299"/>
      <c r="H157" s="297" t="str">
        <f t="shared" si="12"/>
        <v/>
      </c>
      <c r="I157" s="34"/>
      <c r="J157" s="35"/>
      <c r="K157" s="301">
        <v>0</v>
      </c>
      <c r="L157" s="317"/>
      <c r="M157" s="35"/>
      <c r="N157" s="36">
        <f t="shared" si="13"/>
        <v>0</v>
      </c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18"/>
      <c r="Z157" s="34"/>
      <c r="AA157" s="34"/>
      <c r="AB157" s="245"/>
      <c r="AC157" s="33"/>
      <c r="AD157" s="33"/>
      <c r="AE157" s="33"/>
      <c r="AF157" s="33"/>
      <c r="AG157" s="33"/>
      <c r="AH157" s="33"/>
      <c r="AI157" s="33"/>
      <c r="AJ157" s="33"/>
      <c r="AK157" s="302">
        <f t="shared" si="10"/>
        <v>0</v>
      </c>
      <c r="AL157" t="str">
        <f t="shared" si="11"/>
        <v xml:space="preserve"> </v>
      </c>
    </row>
    <row r="158" spans="1:38">
      <c r="A158" s="297">
        <f t="shared" si="14"/>
        <v>0</v>
      </c>
      <c r="B158" s="33"/>
      <c r="C158" s="316"/>
      <c r="D158" s="316"/>
      <c r="E158" s="316"/>
      <c r="F158" s="299"/>
      <c r="G158" s="319"/>
      <c r="H158" s="297" t="str">
        <f t="shared" si="12"/>
        <v/>
      </c>
      <c r="I158" s="34"/>
      <c r="J158" s="320"/>
      <c r="K158" s="301">
        <v>0</v>
      </c>
      <c r="L158" s="317"/>
      <c r="M158" s="35"/>
      <c r="N158" s="36">
        <f t="shared" si="13"/>
        <v>0</v>
      </c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245"/>
      <c r="AC158" s="33"/>
      <c r="AD158" s="33"/>
      <c r="AE158" s="33"/>
      <c r="AF158" s="33"/>
      <c r="AG158" s="33"/>
      <c r="AH158" s="33"/>
      <c r="AI158" s="33"/>
      <c r="AJ158" s="33"/>
      <c r="AK158" s="302">
        <f t="shared" si="10"/>
        <v>0</v>
      </c>
      <c r="AL158" t="str">
        <f t="shared" si="11"/>
        <v xml:space="preserve"> </v>
      </c>
    </row>
    <row r="159" spans="1:38">
      <c r="A159" s="297">
        <f t="shared" si="14"/>
        <v>0</v>
      </c>
      <c r="B159" s="33"/>
      <c r="C159" s="316"/>
      <c r="D159" s="316"/>
      <c r="E159" s="316"/>
      <c r="F159" s="299"/>
      <c r="G159" s="299"/>
      <c r="H159" s="297" t="str">
        <f t="shared" si="12"/>
        <v/>
      </c>
      <c r="I159" s="34"/>
      <c r="J159" s="35"/>
      <c r="K159" s="301">
        <v>0</v>
      </c>
      <c r="L159" s="317"/>
      <c r="M159" s="35"/>
      <c r="N159" s="36">
        <f t="shared" si="13"/>
        <v>0</v>
      </c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245"/>
      <c r="AC159" s="33"/>
      <c r="AD159" s="33"/>
      <c r="AE159" s="33"/>
      <c r="AF159" s="33"/>
      <c r="AG159" s="33"/>
      <c r="AH159" s="33"/>
      <c r="AI159" s="33"/>
      <c r="AJ159" s="33"/>
      <c r="AK159" s="302">
        <f t="shared" si="10"/>
        <v>0</v>
      </c>
      <c r="AL159" t="str">
        <f t="shared" si="11"/>
        <v xml:space="preserve"> </v>
      </c>
    </row>
    <row r="160" spans="1:38">
      <c r="A160" s="297">
        <f t="shared" si="14"/>
        <v>0</v>
      </c>
      <c r="B160" s="33"/>
      <c r="C160" s="316"/>
      <c r="D160" s="316"/>
      <c r="E160" s="316"/>
      <c r="F160" s="299"/>
      <c r="G160" s="299"/>
      <c r="H160" s="297" t="str">
        <f t="shared" si="12"/>
        <v/>
      </c>
      <c r="I160" s="34"/>
      <c r="J160" s="35"/>
      <c r="K160" s="301">
        <v>0</v>
      </c>
      <c r="L160" s="317"/>
      <c r="M160" s="35"/>
      <c r="N160" s="36">
        <f t="shared" si="13"/>
        <v>0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245"/>
      <c r="AC160" s="33"/>
      <c r="AD160" s="33"/>
      <c r="AE160" s="33"/>
      <c r="AF160" s="33"/>
      <c r="AG160" s="33"/>
      <c r="AH160" s="33"/>
      <c r="AI160" s="33"/>
      <c r="AJ160" s="33"/>
      <c r="AK160" s="302">
        <f t="shared" si="10"/>
        <v>0</v>
      </c>
      <c r="AL160" t="str">
        <f t="shared" si="11"/>
        <v xml:space="preserve"> </v>
      </c>
    </row>
    <row r="161" spans="1:38">
      <c r="A161" s="297">
        <f t="shared" si="14"/>
        <v>0</v>
      </c>
      <c r="B161" s="33"/>
      <c r="C161" s="316"/>
      <c r="D161" s="316"/>
      <c r="E161" s="316"/>
      <c r="F161" s="299"/>
      <c r="G161" s="299"/>
      <c r="H161" s="297" t="str">
        <f t="shared" si="12"/>
        <v/>
      </c>
      <c r="I161" s="34"/>
      <c r="J161" s="35"/>
      <c r="K161" s="301">
        <v>0</v>
      </c>
      <c r="L161" s="317"/>
      <c r="M161" s="35"/>
      <c r="N161" s="36">
        <f t="shared" si="13"/>
        <v>0</v>
      </c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18"/>
      <c r="Z161" s="34"/>
      <c r="AA161" s="34"/>
      <c r="AB161" s="245"/>
      <c r="AC161" s="33"/>
      <c r="AD161" s="33"/>
      <c r="AE161" s="33"/>
      <c r="AF161" s="33"/>
      <c r="AG161" s="33"/>
      <c r="AH161" s="33"/>
      <c r="AI161" s="33"/>
      <c r="AJ161" s="33"/>
      <c r="AK161" s="302">
        <f t="shared" si="10"/>
        <v>0</v>
      </c>
      <c r="AL161" t="str">
        <f t="shared" si="11"/>
        <v xml:space="preserve"> </v>
      </c>
    </row>
    <row r="162" spans="1:38">
      <c r="A162" s="297">
        <f t="shared" si="14"/>
        <v>0</v>
      </c>
      <c r="B162" s="33"/>
      <c r="C162" s="316"/>
      <c r="D162" s="316"/>
      <c r="E162" s="316"/>
      <c r="F162" s="299"/>
      <c r="G162" s="319"/>
      <c r="H162" s="297" t="str">
        <f t="shared" si="12"/>
        <v/>
      </c>
      <c r="I162" s="34"/>
      <c r="J162" s="320"/>
      <c r="K162" s="301">
        <v>0</v>
      </c>
      <c r="L162" s="317"/>
      <c r="M162" s="35"/>
      <c r="N162" s="36">
        <f t="shared" si="13"/>
        <v>0</v>
      </c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245"/>
      <c r="AC162" s="33"/>
      <c r="AD162" s="33"/>
      <c r="AE162" s="33"/>
      <c r="AF162" s="33"/>
      <c r="AG162" s="33"/>
      <c r="AH162" s="33"/>
      <c r="AI162" s="33"/>
      <c r="AJ162" s="33"/>
      <c r="AK162" s="302">
        <f t="shared" si="10"/>
        <v>0</v>
      </c>
      <c r="AL162" t="str">
        <f t="shared" si="11"/>
        <v xml:space="preserve"> </v>
      </c>
    </row>
    <row r="163" spans="1:38">
      <c r="A163" s="297">
        <f t="shared" si="14"/>
        <v>0</v>
      </c>
      <c r="B163" s="33"/>
      <c r="C163" s="316"/>
      <c r="D163" s="316"/>
      <c r="E163" s="316"/>
      <c r="F163" s="299"/>
      <c r="G163" s="299"/>
      <c r="H163" s="297" t="str">
        <f t="shared" si="12"/>
        <v/>
      </c>
      <c r="I163" s="34"/>
      <c r="J163" s="35"/>
      <c r="K163" s="301">
        <v>0</v>
      </c>
      <c r="L163" s="317"/>
      <c r="M163" s="35"/>
      <c r="N163" s="36">
        <f t="shared" si="13"/>
        <v>0</v>
      </c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245"/>
      <c r="AC163" s="33"/>
      <c r="AD163" s="33"/>
      <c r="AE163" s="33"/>
      <c r="AF163" s="33"/>
      <c r="AG163" s="33"/>
      <c r="AH163" s="33"/>
      <c r="AI163" s="33"/>
      <c r="AJ163" s="33"/>
      <c r="AK163" s="302">
        <f t="shared" si="10"/>
        <v>0</v>
      </c>
      <c r="AL163" t="str">
        <f t="shared" si="11"/>
        <v xml:space="preserve"> </v>
      </c>
    </row>
    <row r="164" spans="1:38">
      <c r="A164" s="297">
        <f t="shared" si="14"/>
        <v>0</v>
      </c>
      <c r="B164" s="33"/>
      <c r="C164" s="316"/>
      <c r="D164" s="316"/>
      <c r="E164" s="316"/>
      <c r="F164" s="299"/>
      <c r="G164" s="299"/>
      <c r="H164" s="297" t="str">
        <f t="shared" si="12"/>
        <v/>
      </c>
      <c r="I164" s="34"/>
      <c r="J164" s="35"/>
      <c r="K164" s="301">
        <v>0</v>
      </c>
      <c r="L164" s="317"/>
      <c r="M164" s="35"/>
      <c r="N164" s="36">
        <f t="shared" si="13"/>
        <v>0</v>
      </c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245"/>
      <c r="AC164" s="33"/>
      <c r="AD164" s="33"/>
      <c r="AE164" s="33"/>
      <c r="AF164" s="33"/>
      <c r="AG164" s="33"/>
      <c r="AH164" s="33"/>
      <c r="AI164" s="33"/>
      <c r="AJ164" s="33"/>
      <c r="AK164" s="302">
        <f t="shared" si="10"/>
        <v>0</v>
      </c>
      <c r="AL164" t="str">
        <f t="shared" si="11"/>
        <v xml:space="preserve"> </v>
      </c>
    </row>
    <row r="165" spans="1:38">
      <c r="A165" s="297">
        <f t="shared" si="14"/>
        <v>0</v>
      </c>
      <c r="B165" s="33"/>
      <c r="C165" s="316"/>
      <c r="D165" s="316"/>
      <c r="E165" s="316"/>
      <c r="F165" s="299"/>
      <c r="G165" s="299"/>
      <c r="H165" s="297" t="str">
        <f t="shared" si="12"/>
        <v/>
      </c>
      <c r="I165" s="34"/>
      <c r="J165" s="35"/>
      <c r="K165" s="301">
        <v>0</v>
      </c>
      <c r="L165" s="317"/>
      <c r="M165" s="35"/>
      <c r="N165" s="36">
        <f t="shared" si="13"/>
        <v>0</v>
      </c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18"/>
      <c r="Z165" s="34"/>
      <c r="AA165" s="34"/>
      <c r="AB165" s="245"/>
      <c r="AC165" s="33"/>
      <c r="AD165" s="33"/>
      <c r="AE165" s="33"/>
      <c r="AF165" s="33"/>
      <c r="AG165" s="33"/>
      <c r="AH165" s="33"/>
      <c r="AI165" s="33"/>
      <c r="AJ165" s="33"/>
      <c r="AK165" s="302">
        <f t="shared" si="10"/>
        <v>0</v>
      </c>
      <c r="AL165" t="str">
        <f t="shared" si="11"/>
        <v xml:space="preserve"> </v>
      </c>
    </row>
    <row r="166" spans="1:38">
      <c r="A166" s="297">
        <f t="shared" si="14"/>
        <v>0</v>
      </c>
      <c r="B166" s="33"/>
      <c r="C166" s="316"/>
      <c r="D166" s="316"/>
      <c r="E166" s="316"/>
      <c r="F166" s="299"/>
      <c r="G166" s="319"/>
      <c r="H166" s="297" t="str">
        <f t="shared" si="12"/>
        <v/>
      </c>
      <c r="I166" s="34"/>
      <c r="J166" s="320"/>
      <c r="K166" s="301">
        <v>0</v>
      </c>
      <c r="L166" s="317"/>
      <c r="M166" s="35"/>
      <c r="N166" s="36">
        <f t="shared" si="13"/>
        <v>0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245"/>
      <c r="AC166" s="33"/>
      <c r="AD166" s="33"/>
      <c r="AE166" s="33"/>
      <c r="AF166" s="33"/>
      <c r="AG166" s="33"/>
      <c r="AH166" s="33"/>
      <c r="AI166" s="33"/>
      <c r="AJ166" s="33"/>
      <c r="AK166" s="302">
        <f t="shared" si="10"/>
        <v>0</v>
      </c>
      <c r="AL166" t="str">
        <f t="shared" si="11"/>
        <v xml:space="preserve"> </v>
      </c>
    </row>
    <row r="167" spans="1:38">
      <c r="A167" s="297">
        <f t="shared" si="14"/>
        <v>0</v>
      </c>
      <c r="B167" s="33"/>
      <c r="C167" s="316"/>
      <c r="D167" s="316"/>
      <c r="E167" s="316"/>
      <c r="F167" s="299"/>
      <c r="G167" s="299"/>
      <c r="H167" s="297" t="str">
        <f t="shared" si="12"/>
        <v/>
      </c>
      <c r="I167" s="34"/>
      <c r="J167" s="35"/>
      <c r="K167" s="301">
        <v>0</v>
      </c>
      <c r="L167" s="317"/>
      <c r="M167" s="35"/>
      <c r="N167" s="36">
        <f t="shared" si="13"/>
        <v>0</v>
      </c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245"/>
      <c r="AC167" s="33"/>
      <c r="AD167" s="33"/>
      <c r="AE167" s="33"/>
      <c r="AF167" s="33"/>
      <c r="AG167" s="33"/>
      <c r="AH167" s="33"/>
      <c r="AI167" s="33"/>
      <c r="AJ167" s="33"/>
      <c r="AK167" s="302">
        <f t="shared" si="10"/>
        <v>0</v>
      </c>
      <c r="AL167" t="str">
        <f t="shared" si="11"/>
        <v xml:space="preserve"> </v>
      </c>
    </row>
    <row r="168" spans="1:38">
      <c r="A168" s="297">
        <f t="shared" si="14"/>
        <v>0</v>
      </c>
      <c r="B168" s="33"/>
      <c r="C168" s="316"/>
      <c r="D168" s="316"/>
      <c r="E168" s="316"/>
      <c r="F168" s="299"/>
      <c r="G168" s="299"/>
      <c r="H168" s="297" t="str">
        <f t="shared" si="12"/>
        <v/>
      </c>
      <c r="I168" s="34"/>
      <c r="J168" s="35"/>
      <c r="K168" s="301">
        <v>0</v>
      </c>
      <c r="L168" s="317"/>
      <c r="M168" s="35"/>
      <c r="N168" s="36">
        <f t="shared" si="13"/>
        <v>0</v>
      </c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245"/>
      <c r="AC168" s="33"/>
      <c r="AD168" s="33"/>
      <c r="AE168" s="33"/>
      <c r="AF168" s="33"/>
      <c r="AG168" s="33"/>
      <c r="AH168" s="33"/>
      <c r="AI168" s="33"/>
      <c r="AJ168" s="33"/>
      <c r="AK168" s="302">
        <f t="shared" si="10"/>
        <v>0</v>
      </c>
      <c r="AL168" t="str">
        <f t="shared" si="11"/>
        <v xml:space="preserve"> </v>
      </c>
    </row>
    <row r="169" spans="1:38">
      <c r="A169" s="297">
        <f t="shared" si="14"/>
        <v>0</v>
      </c>
      <c r="B169" s="33"/>
      <c r="C169" s="316"/>
      <c r="D169" s="316"/>
      <c r="E169" s="316"/>
      <c r="F169" s="299"/>
      <c r="G169" s="299"/>
      <c r="H169" s="297" t="str">
        <f t="shared" si="12"/>
        <v/>
      </c>
      <c r="I169" s="34"/>
      <c r="J169" s="35"/>
      <c r="K169" s="301">
        <v>0</v>
      </c>
      <c r="L169" s="317"/>
      <c r="M169" s="35"/>
      <c r="N169" s="36">
        <f t="shared" si="13"/>
        <v>0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18"/>
      <c r="Z169" s="34"/>
      <c r="AA169" s="34"/>
      <c r="AB169" s="245"/>
      <c r="AC169" s="33"/>
      <c r="AD169" s="33"/>
      <c r="AE169" s="33"/>
      <c r="AF169" s="33"/>
      <c r="AG169" s="33"/>
      <c r="AH169" s="33"/>
      <c r="AI169" s="33"/>
      <c r="AJ169" s="33"/>
      <c r="AK169" s="302">
        <f t="shared" si="10"/>
        <v>0</v>
      </c>
      <c r="AL169" t="str">
        <f t="shared" si="11"/>
        <v xml:space="preserve"> </v>
      </c>
    </row>
    <row r="170" spans="1:38">
      <c r="A170" s="297">
        <f t="shared" si="14"/>
        <v>0</v>
      </c>
      <c r="B170" s="33"/>
      <c r="C170" s="316"/>
      <c r="D170" s="316"/>
      <c r="E170" s="316"/>
      <c r="F170" s="299"/>
      <c r="G170" s="319"/>
      <c r="H170" s="297" t="str">
        <f t="shared" si="12"/>
        <v/>
      </c>
      <c r="I170" s="34"/>
      <c r="J170" s="320"/>
      <c r="K170" s="301">
        <v>0</v>
      </c>
      <c r="L170" s="317"/>
      <c r="M170" s="35"/>
      <c r="N170" s="36">
        <f t="shared" si="13"/>
        <v>0</v>
      </c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245"/>
      <c r="AC170" s="33"/>
      <c r="AD170" s="33"/>
      <c r="AE170" s="33"/>
      <c r="AF170" s="33"/>
      <c r="AG170" s="33"/>
      <c r="AH170" s="33"/>
      <c r="AI170" s="33"/>
      <c r="AJ170" s="33"/>
      <c r="AK170" s="302">
        <f t="shared" si="10"/>
        <v>0</v>
      </c>
      <c r="AL170" t="str">
        <f t="shared" si="11"/>
        <v xml:space="preserve"> </v>
      </c>
    </row>
    <row r="171" spans="1:38">
      <c r="A171" s="297">
        <f t="shared" si="14"/>
        <v>0</v>
      </c>
      <c r="B171" s="33"/>
      <c r="C171" s="316"/>
      <c r="D171" s="316"/>
      <c r="E171" s="316"/>
      <c r="F171" s="299"/>
      <c r="G171" s="299"/>
      <c r="H171" s="297" t="str">
        <f t="shared" si="12"/>
        <v/>
      </c>
      <c r="I171" s="34"/>
      <c r="J171" s="35"/>
      <c r="K171" s="301">
        <v>0</v>
      </c>
      <c r="L171" s="317"/>
      <c r="M171" s="35"/>
      <c r="N171" s="36">
        <f t="shared" si="13"/>
        <v>0</v>
      </c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245"/>
      <c r="AC171" s="33"/>
      <c r="AD171" s="33"/>
      <c r="AE171" s="33"/>
      <c r="AF171" s="33"/>
      <c r="AG171" s="33"/>
      <c r="AH171" s="33"/>
      <c r="AI171" s="33"/>
      <c r="AJ171" s="33"/>
      <c r="AK171" s="302">
        <f t="shared" si="10"/>
        <v>0</v>
      </c>
      <c r="AL171" t="str">
        <f t="shared" si="11"/>
        <v xml:space="preserve"> </v>
      </c>
    </row>
    <row r="172" spans="1:38">
      <c r="A172" s="297">
        <f t="shared" si="14"/>
        <v>0</v>
      </c>
      <c r="B172" s="33"/>
      <c r="C172" s="316"/>
      <c r="D172" s="316"/>
      <c r="E172" s="316"/>
      <c r="F172" s="299"/>
      <c r="G172" s="299"/>
      <c r="H172" s="297" t="str">
        <f t="shared" si="12"/>
        <v/>
      </c>
      <c r="I172" s="34"/>
      <c r="J172" s="35"/>
      <c r="K172" s="301">
        <v>0</v>
      </c>
      <c r="L172" s="317"/>
      <c r="M172" s="35"/>
      <c r="N172" s="36">
        <f t="shared" si="13"/>
        <v>0</v>
      </c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245"/>
      <c r="AC172" s="33"/>
      <c r="AD172" s="33"/>
      <c r="AE172" s="33"/>
      <c r="AF172" s="33"/>
      <c r="AG172" s="33"/>
      <c r="AH172" s="33"/>
      <c r="AI172" s="33"/>
      <c r="AJ172" s="33"/>
      <c r="AK172" s="302">
        <f t="shared" si="10"/>
        <v>0</v>
      </c>
      <c r="AL172" t="str">
        <f t="shared" si="11"/>
        <v xml:space="preserve"> </v>
      </c>
    </row>
    <row r="173" spans="1:38">
      <c r="A173" s="297">
        <f t="shared" si="14"/>
        <v>0</v>
      </c>
      <c r="B173" s="33"/>
      <c r="C173" s="316"/>
      <c r="D173" s="316"/>
      <c r="E173" s="316"/>
      <c r="F173" s="299"/>
      <c r="G173" s="299"/>
      <c r="H173" s="297" t="str">
        <f t="shared" si="12"/>
        <v/>
      </c>
      <c r="I173" s="34"/>
      <c r="J173" s="35"/>
      <c r="K173" s="301">
        <v>0</v>
      </c>
      <c r="L173" s="317"/>
      <c r="M173" s="35"/>
      <c r="N173" s="36">
        <f t="shared" si="13"/>
        <v>0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18"/>
      <c r="Z173" s="34"/>
      <c r="AA173" s="34"/>
      <c r="AB173" s="245"/>
      <c r="AC173" s="33"/>
      <c r="AD173" s="33"/>
      <c r="AE173" s="33"/>
      <c r="AF173" s="33"/>
      <c r="AG173" s="33"/>
      <c r="AH173" s="33"/>
      <c r="AI173" s="33"/>
      <c r="AJ173" s="33"/>
      <c r="AK173" s="302">
        <f t="shared" si="10"/>
        <v>0</v>
      </c>
      <c r="AL173" t="str">
        <f t="shared" si="11"/>
        <v xml:space="preserve"> </v>
      </c>
    </row>
    <row r="174" spans="1:38">
      <c r="A174" s="297">
        <f t="shared" si="14"/>
        <v>0</v>
      </c>
      <c r="B174" s="33"/>
      <c r="C174" s="316"/>
      <c r="D174" s="316"/>
      <c r="E174" s="316"/>
      <c r="F174" s="299"/>
      <c r="G174" s="319"/>
      <c r="H174" s="297" t="str">
        <f t="shared" si="12"/>
        <v/>
      </c>
      <c r="I174" s="34"/>
      <c r="J174" s="320"/>
      <c r="K174" s="301">
        <v>0</v>
      </c>
      <c r="L174" s="317"/>
      <c r="M174" s="35"/>
      <c r="N174" s="36">
        <f t="shared" si="13"/>
        <v>0</v>
      </c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245"/>
      <c r="AC174" s="33"/>
      <c r="AD174" s="33"/>
      <c r="AE174" s="33"/>
      <c r="AF174" s="33"/>
      <c r="AG174" s="33"/>
      <c r="AH174" s="33"/>
      <c r="AI174" s="33"/>
      <c r="AJ174" s="33"/>
      <c r="AK174" s="302">
        <f t="shared" si="10"/>
        <v>0</v>
      </c>
      <c r="AL174" t="str">
        <f t="shared" si="11"/>
        <v xml:space="preserve"> </v>
      </c>
    </row>
    <row r="175" spans="1:38">
      <c r="A175" s="297">
        <f t="shared" si="14"/>
        <v>0</v>
      </c>
      <c r="B175" s="33"/>
      <c r="C175" s="316"/>
      <c r="D175" s="316"/>
      <c r="E175" s="316"/>
      <c r="F175" s="299"/>
      <c r="G175" s="299"/>
      <c r="H175" s="297" t="str">
        <f t="shared" si="12"/>
        <v/>
      </c>
      <c r="I175" s="34"/>
      <c r="J175" s="35"/>
      <c r="K175" s="301">
        <v>0</v>
      </c>
      <c r="L175" s="317"/>
      <c r="M175" s="35"/>
      <c r="N175" s="36">
        <f t="shared" si="13"/>
        <v>0</v>
      </c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245"/>
      <c r="AC175" s="33"/>
      <c r="AD175" s="33"/>
      <c r="AE175" s="33"/>
      <c r="AF175" s="33"/>
      <c r="AG175" s="33"/>
      <c r="AH175" s="33"/>
      <c r="AI175" s="33"/>
      <c r="AJ175" s="33"/>
      <c r="AK175" s="302">
        <f t="shared" si="10"/>
        <v>0</v>
      </c>
      <c r="AL175" t="str">
        <f t="shared" si="11"/>
        <v xml:space="preserve"> </v>
      </c>
    </row>
    <row r="176" spans="1:38">
      <c r="A176" s="297">
        <f t="shared" si="14"/>
        <v>0</v>
      </c>
      <c r="B176" s="33"/>
      <c r="C176" s="316"/>
      <c r="D176" s="316"/>
      <c r="E176" s="316"/>
      <c r="F176" s="299"/>
      <c r="G176" s="299"/>
      <c r="H176" s="297" t="str">
        <f t="shared" si="12"/>
        <v/>
      </c>
      <c r="I176" s="34"/>
      <c r="J176" s="35"/>
      <c r="K176" s="301">
        <v>0</v>
      </c>
      <c r="L176" s="317"/>
      <c r="M176" s="35"/>
      <c r="N176" s="36">
        <f t="shared" si="13"/>
        <v>0</v>
      </c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245"/>
      <c r="AC176" s="33"/>
      <c r="AD176" s="33"/>
      <c r="AE176" s="33"/>
      <c r="AF176" s="33"/>
      <c r="AG176" s="33"/>
      <c r="AH176" s="33"/>
      <c r="AI176" s="33"/>
      <c r="AJ176" s="33"/>
      <c r="AK176" s="302">
        <f t="shared" si="10"/>
        <v>0</v>
      </c>
      <c r="AL176" t="str">
        <f t="shared" si="11"/>
        <v xml:space="preserve"> </v>
      </c>
    </row>
    <row r="177" spans="1:38">
      <c r="A177" s="297">
        <f t="shared" si="14"/>
        <v>0</v>
      </c>
      <c r="B177" s="33"/>
      <c r="C177" s="316"/>
      <c r="D177" s="316"/>
      <c r="E177" s="316"/>
      <c r="F177" s="299"/>
      <c r="G177" s="299"/>
      <c r="H177" s="297" t="str">
        <f t="shared" si="12"/>
        <v/>
      </c>
      <c r="I177" s="34"/>
      <c r="J177" s="35"/>
      <c r="K177" s="301">
        <v>0</v>
      </c>
      <c r="L177" s="317"/>
      <c r="M177" s="35"/>
      <c r="N177" s="36">
        <f t="shared" si="13"/>
        <v>0</v>
      </c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18"/>
      <c r="Z177" s="34"/>
      <c r="AA177" s="34"/>
      <c r="AB177" s="245"/>
      <c r="AC177" s="33"/>
      <c r="AD177" s="33"/>
      <c r="AE177" s="33"/>
      <c r="AF177" s="33"/>
      <c r="AG177" s="33"/>
      <c r="AH177" s="33"/>
      <c r="AI177" s="33"/>
      <c r="AJ177" s="33"/>
      <c r="AK177" s="302">
        <f t="shared" si="10"/>
        <v>0</v>
      </c>
      <c r="AL177" t="str">
        <f t="shared" si="11"/>
        <v xml:space="preserve"> </v>
      </c>
    </row>
    <row r="178" spans="1:38">
      <c r="A178" s="297">
        <f t="shared" si="14"/>
        <v>0</v>
      </c>
      <c r="B178" s="33"/>
      <c r="C178" s="316"/>
      <c r="D178" s="316"/>
      <c r="E178" s="316"/>
      <c r="F178" s="299"/>
      <c r="G178" s="319"/>
      <c r="H178" s="297" t="str">
        <f t="shared" si="12"/>
        <v/>
      </c>
      <c r="I178" s="34"/>
      <c r="J178" s="320"/>
      <c r="K178" s="301">
        <v>0</v>
      </c>
      <c r="L178" s="317"/>
      <c r="M178" s="35"/>
      <c r="N178" s="36">
        <f t="shared" si="13"/>
        <v>0</v>
      </c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245"/>
      <c r="AC178" s="33"/>
      <c r="AD178" s="33"/>
      <c r="AE178" s="33"/>
      <c r="AF178" s="33"/>
      <c r="AG178" s="33"/>
      <c r="AH178" s="33"/>
      <c r="AI178" s="33"/>
      <c r="AJ178" s="33"/>
      <c r="AK178" s="302">
        <f t="shared" si="10"/>
        <v>0</v>
      </c>
      <c r="AL178" t="str">
        <f t="shared" si="11"/>
        <v xml:space="preserve"> </v>
      </c>
    </row>
    <row r="179" spans="1:38">
      <c r="A179" s="297">
        <f t="shared" si="14"/>
        <v>0</v>
      </c>
      <c r="B179" s="33"/>
      <c r="C179" s="316"/>
      <c r="D179" s="316"/>
      <c r="E179" s="316"/>
      <c r="F179" s="299"/>
      <c r="G179" s="299"/>
      <c r="H179" s="297" t="str">
        <f t="shared" si="12"/>
        <v/>
      </c>
      <c r="I179" s="34"/>
      <c r="J179" s="35"/>
      <c r="K179" s="301">
        <v>0</v>
      </c>
      <c r="L179" s="317"/>
      <c r="M179" s="35"/>
      <c r="N179" s="36">
        <f t="shared" si="13"/>
        <v>0</v>
      </c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245"/>
      <c r="AC179" s="33"/>
      <c r="AD179" s="33"/>
      <c r="AE179" s="33"/>
      <c r="AF179" s="33"/>
      <c r="AG179" s="33"/>
      <c r="AH179" s="33"/>
      <c r="AI179" s="33"/>
      <c r="AJ179" s="33"/>
      <c r="AK179" s="302">
        <f t="shared" si="10"/>
        <v>0</v>
      </c>
      <c r="AL179" t="str">
        <f t="shared" si="11"/>
        <v xml:space="preserve"> </v>
      </c>
    </row>
    <row r="180" spans="1:38">
      <c r="A180" s="297">
        <f t="shared" si="14"/>
        <v>0</v>
      </c>
      <c r="B180" s="33"/>
      <c r="C180" s="316"/>
      <c r="D180" s="316"/>
      <c r="E180" s="316"/>
      <c r="F180" s="299"/>
      <c r="G180" s="299"/>
      <c r="H180" s="297" t="str">
        <f t="shared" si="12"/>
        <v/>
      </c>
      <c r="I180" s="34"/>
      <c r="J180" s="35"/>
      <c r="K180" s="301">
        <v>0</v>
      </c>
      <c r="L180" s="317"/>
      <c r="M180" s="35"/>
      <c r="N180" s="36">
        <f t="shared" si="13"/>
        <v>0</v>
      </c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245"/>
      <c r="AC180" s="33"/>
      <c r="AD180" s="33"/>
      <c r="AE180" s="33"/>
      <c r="AF180" s="33"/>
      <c r="AG180" s="33"/>
      <c r="AH180" s="33"/>
      <c r="AI180" s="33"/>
      <c r="AJ180" s="33"/>
      <c r="AK180" s="302">
        <f t="shared" si="10"/>
        <v>0</v>
      </c>
      <c r="AL180" t="str">
        <f t="shared" si="11"/>
        <v xml:space="preserve"> </v>
      </c>
    </row>
    <row r="181" spans="1:38">
      <c r="A181" s="297">
        <f t="shared" si="14"/>
        <v>0</v>
      </c>
      <c r="B181" s="33"/>
      <c r="C181" s="316"/>
      <c r="D181" s="316"/>
      <c r="E181" s="316"/>
      <c r="F181" s="299"/>
      <c r="G181" s="299"/>
      <c r="H181" s="297" t="str">
        <f t="shared" si="12"/>
        <v/>
      </c>
      <c r="I181" s="34"/>
      <c r="J181" s="35"/>
      <c r="K181" s="301">
        <v>0</v>
      </c>
      <c r="L181" s="317"/>
      <c r="M181" s="35"/>
      <c r="N181" s="36">
        <f t="shared" si="13"/>
        <v>0</v>
      </c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18"/>
      <c r="Z181" s="34"/>
      <c r="AA181" s="34"/>
      <c r="AB181" s="245"/>
      <c r="AC181" s="33"/>
      <c r="AD181" s="33"/>
      <c r="AE181" s="33"/>
      <c r="AF181" s="33"/>
      <c r="AG181" s="33"/>
      <c r="AH181" s="33"/>
      <c r="AI181" s="33"/>
      <c r="AJ181" s="33"/>
      <c r="AK181" s="302">
        <f t="shared" si="10"/>
        <v>0</v>
      </c>
      <c r="AL181" t="str">
        <f t="shared" si="11"/>
        <v xml:space="preserve"> </v>
      </c>
    </row>
    <row r="182" spans="1:38">
      <c r="A182" s="297">
        <f t="shared" si="14"/>
        <v>0</v>
      </c>
      <c r="B182" s="33"/>
      <c r="C182" s="316"/>
      <c r="D182" s="316"/>
      <c r="E182" s="316"/>
      <c r="F182" s="299"/>
      <c r="G182" s="319"/>
      <c r="H182" s="297" t="str">
        <f t="shared" si="12"/>
        <v/>
      </c>
      <c r="I182" s="34"/>
      <c r="J182" s="320"/>
      <c r="K182" s="301">
        <v>0</v>
      </c>
      <c r="L182" s="317"/>
      <c r="M182" s="35"/>
      <c r="N182" s="36">
        <f t="shared" si="13"/>
        <v>0</v>
      </c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245"/>
      <c r="AC182" s="33"/>
      <c r="AD182" s="33"/>
      <c r="AE182" s="33"/>
      <c r="AF182" s="33"/>
      <c r="AG182" s="33"/>
      <c r="AH182" s="33"/>
      <c r="AI182" s="33"/>
      <c r="AJ182" s="33"/>
      <c r="AK182" s="302">
        <f t="shared" si="10"/>
        <v>0</v>
      </c>
      <c r="AL182" t="str">
        <f t="shared" si="11"/>
        <v xml:space="preserve"> </v>
      </c>
    </row>
    <row r="183" spans="1:38">
      <c r="A183" s="297">
        <f t="shared" si="14"/>
        <v>0</v>
      </c>
      <c r="B183" s="33"/>
      <c r="C183" s="316"/>
      <c r="D183" s="316"/>
      <c r="E183" s="316"/>
      <c r="F183" s="299"/>
      <c r="G183" s="299"/>
      <c r="H183" s="297" t="str">
        <f t="shared" si="12"/>
        <v/>
      </c>
      <c r="I183" s="34"/>
      <c r="J183" s="35"/>
      <c r="K183" s="301">
        <v>0</v>
      </c>
      <c r="L183" s="317"/>
      <c r="M183" s="35"/>
      <c r="N183" s="36">
        <f t="shared" si="13"/>
        <v>0</v>
      </c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245"/>
      <c r="AC183" s="33"/>
      <c r="AD183" s="33"/>
      <c r="AE183" s="33"/>
      <c r="AF183" s="33"/>
      <c r="AG183" s="33"/>
      <c r="AH183" s="33"/>
      <c r="AI183" s="33"/>
      <c r="AJ183" s="33"/>
      <c r="AK183" s="302">
        <f t="shared" si="10"/>
        <v>0</v>
      </c>
      <c r="AL183" t="str">
        <f t="shared" si="11"/>
        <v xml:space="preserve"> </v>
      </c>
    </row>
    <row r="184" spans="1:38">
      <c r="A184" s="297">
        <f t="shared" si="14"/>
        <v>0</v>
      </c>
      <c r="B184" s="33"/>
      <c r="C184" s="316"/>
      <c r="D184" s="316"/>
      <c r="E184" s="316"/>
      <c r="F184" s="299"/>
      <c r="G184" s="299"/>
      <c r="H184" s="297" t="str">
        <f t="shared" si="12"/>
        <v/>
      </c>
      <c r="I184" s="34"/>
      <c r="J184" s="35"/>
      <c r="K184" s="301">
        <v>0</v>
      </c>
      <c r="L184" s="317"/>
      <c r="M184" s="35"/>
      <c r="N184" s="36">
        <f t="shared" si="13"/>
        <v>0</v>
      </c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245"/>
      <c r="AC184" s="33"/>
      <c r="AD184" s="33"/>
      <c r="AE184" s="33"/>
      <c r="AF184" s="33"/>
      <c r="AG184" s="33"/>
      <c r="AH184" s="33"/>
      <c r="AI184" s="33"/>
      <c r="AJ184" s="33"/>
      <c r="AK184" s="302">
        <f t="shared" si="10"/>
        <v>0</v>
      </c>
      <c r="AL184" t="str">
        <f t="shared" si="11"/>
        <v xml:space="preserve"> </v>
      </c>
    </row>
    <row r="185" spans="1:38">
      <c r="A185" s="297">
        <f t="shared" si="14"/>
        <v>0</v>
      </c>
      <c r="B185" s="33"/>
      <c r="C185" s="316"/>
      <c r="D185" s="316"/>
      <c r="E185" s="316"/>
      <c r="F185" s="299"/>
      <c r="G185" s="299"/>
      <c r="H185" s="297" t="str">
        <f t="shared" si="12"/>
        <v/>
      </c>
      <c r="I185" s="34"/>
      <c r="J185" s="35"/>
      <c r="K185" s="301">
        <v>0</v>
      </c>
      <c r="L185" s="317"/>
      <c r="M185" s="35"/>
      <c r="N185" s="36">
        <f t="shared" si="13"/>
        <v>0</v>
      </c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18"/>
      <c r="Z185" s="34"/>
      <c r="AA185" s="34"/>
      <c r="AB185" s="245"/>
      <c r="AC185" s="33"/>
      <c r="AD185" s="33"/>
      <c r="AE185" s="33"/>
      <c r="AF185" s="33"/>
      <c r="AG185" s="33"/>
      <c r="AH185" s="33"/>
      <c r="AI185" s="33"/>
      <c r="AJ185" s="33"/>
      <c r="AK185" s="302">
        <f t="shared" si="10"/>
        <v>0</v>
      </c>
      <c r="AL185" t="str">
        <f t="shared" si="11"/>
        <v xml:space="preserve"> </v>
      </c>
    </row>
    <row r="186" spans="1:38">
      <c r="A186" s="297">
        <f t="shared" si="14"/>
        <v>0</v>
      </c>
      <c r="B186" s="33"/>
      <c r="C186" s="316"/>
      <c r="D186" s="316"/>
      <c r="E186" s="316"/>
      <c r="F186" s="299"/>
      <c r="G186" s="319"/>
      <c r="H186" s="297" t="str">
        <f t="shared" si="12"/>
        <v/>
      </c>
      <c r="I186" s="34"/>
      <c r="J186" s="320"/>
      <c r="K186" s="301">
        <v>0</v>
      </c>
      <c r="L186" s="317"/>
      <c r="M186" s="35"/>
      <c r="N186" s="36">
        <f t="shared" si="13"/>
        <v>0</v>
      </c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245"/>
      <c r="AC186" s="33"/>
      <c r="AD186" s="33"/>
      <c r="AE186" s="33"/>
      <c r="AF186" s="33"/>
      <c r="AG186" s="33"/>
      <c r="AH186" s="33"/>
      <c r="AI186" s="33"/>
      <c r="AJ186" s="33"/>
      <c r="AK186" s="302">
        <f t="shared" si="10"/>
        <v>0</v>
      </c>
      <c r="AL186" t="str">
        <f t="shared" si="11"/>
        <v xml:space="preserve"> </v>
      </c>
    </row>
    <row r="187" spans="1:38">
      <c r="A187" s="297">
        <f t="shared" si="14"/>
        <v>0</v>
      </c>
      <c r="B187" s="33"/>
      <c r="C187" s="316"/>
      <c r="D187" s="316"/>
      <c r="E187" s="316"/>
      <c r="F187" s="299"/>
      <c r="G187" s="299"/>
      <c r="H187" s="297" t="str">
        <f t="shared" si="12"/>
        <v/>
      </c>
      <c r="I187" s="34"/>
      <c r="J187" s="35"/>
      <c r="K187" s="301">
        <v>0</v>
      </c>
      <c r="L187" s="317"/>
      <c r="M187" s="35"/>
      <c r="N187" s="36">
        <f t="shared" si="13"/>
        <v>0</v>
      </c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245"/>
      <c r="AC187" s="33"/>
      <c r="AD187" s="33"/>
      <c r="AE187" s="33"/>
      <c r="AF187" s="33"/>
      <c r="AG187" s="33"/>
      <c r="AH187" s="33"/>
      <c r="AI187" s="33"/>
      <c r="AJ187" s="33"/>
      <c r="AK187" s="302">
        <f t="shared" si="10"/>
        <v>0</v>
      </c>
      <c r="AL187" t="str">
        <f t="shared" si="11"/>
        <v xml:space="preserve"> </v>
      </c>
    </row>
    <row r="188" spans="1:38">
      <c r="A188" s="297">
        <f t="shared" si="14"/>
        <v>0</v>
      </c>
      <c r="B188" s="33"/>
      <c r="C188" s="316"/>
      <c r="D188" s="316"/>
      <c r="E188" s="316"/>
      <c r="F188" s="299"/>
      <c r="G188" s="299"/>
      <c r="H188" s="297" t="str">
        <f t="shared" si="12"/>
        <v/>
      </c>
      <c r="I188" s="34"/>
      <c r="J188" s="35"/>
      <c r="K188" s="301">
        <v>0</v>
      </c>
      <c r="L188" s="317"/>
      <c r="M188" s="35"/>
      <c r="N188" s="36">
        <f t="shared" si="13"/>
        <v>0</v>
      </c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245"/>
      <c r="AC188" s="33"/>
      <c r="AD188" s="33"/>
      <c r="AE188" s="33"/>
      <c r="AF188" s="33"/>
      <c r="AG188" s="33"/>
      <c r="AH188" s="33"/>
      <c r="AI188" s="33"/>
      <c r="AJ188" s="33"/>
      <c r="AK188" s="302">
        <f t="shared" si="10"/>
        <v>0</v>
      </c>
      <c r="AL188" t="str">
        <f t="shared" si="11"/>
        <v xml:space="preserve"> </v>
      </c>
    </row>
    <row r="189" spans="1:38">
      <c r="A189" s="297">
        <f t="shared" si="14"/>
        <v>0</v>
      </c>
      <c r="B189" s="33"/>
      <c r="C189" s="316"/>
      <c r="D189" s="316"/>
      <c r="E189" s="316"/>
      <c r="F189" s="299"/>
      <c r="G189" s="299"/>
      <c r="H189" s="297" t="str">
        <f t="shared" si="12"/>
        <v/>
      </c>
      <c r="I189" s="34"/>
      <c r="J189" s="35"/>
      <c r="K189" s="301">
        <v>0</v>
      </c>
      <c r="L189" s="317"/>
      <c r="M189" s="35"/>
      <c r="N189" s="36">
        <f t="shared" si="13"/>
        <v>0</v>
      </c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18"/>
      <c r="Z189" s="34"/>
      <c r="AA189" s="34"/>
      <c r="AB189" s="245"/>
      <c r="AC189" s="33"/>
      <c r="AD189" s="33"/>
      <c r="AE189" s="33"/>
      <c r="AF189" s="33"/>
      <c r="AG189" s="33"/>
      <c r="AH189" s="33"/>
      <c r="AI189" s="33"/>
      <c r="AJ189" s="33"/>
      <c r="AK189" s="302">
        <f t="shared" si="10"/>
        <v>0</v>
      </c>
      <c r="AL189" t="str">
        <f t="shared" si="11"/>
        <v xml:space="preserve"> </v>
      </c>
    </row>
    <row r="190" spans="1:38">
      <c r="A190" s="297">
        <f t="shared" si="14"/>
        <v>0</v>
      </c>
      <c r="B190" s="33"/>
      <c r="C190" s="316"/>
      <c r="D190" s="316"/>
      <c r="E190" s="316"/>
      <c r="F190" s="299"/>
      <c r="G190" s="319"/>
      <c r="H190" s="297" t="str">
        <f t="shared" si="12"/>
        <v/>
      </c>
      <c r="I190" s="34"/>
      <c r="J190" s="320"/>
      <c r="K190" s="301">
        <v>0</v>
      </c>
      <c r="L190" s="317"/>
      <c r="M190" s="35"/>
      <c r="N190" s="36">
        <f t="shared" si="13"/>
        <v>0</v>
      </c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245"/>
      <c r="AC190" s="33"/>
      <c r="AD190" s="33"/>
      <c r="AE190" s="33"/>
      <c r="AF190" s="33"/>
      <c r="AG190" s="33"/>
      <c r="AH190" s="33"/>
      <c r="AI190" s="33"/>
      <c r="AJ190" s="33"/>
      <c r="AK190" s="302">
        <f t="shared" si="10"/>
        <v>0</v>
      </c>
      <c r="AL190" t="str">
        <f t="shared" si="11"/>
        <v xml:space="preserve"> </v>
      </c>
    </row>
    <row r="191" spans="1:38">
      <c r="A191" s="297">
        <f t="shared" si="14"/>
        <v>0</v>
      </c>
      <c r="B191" s="33"/>
      <c r="C191" s="316"/>
      <c r="D191" s="316"/>
      <c r="E191" s="316"/>
      <c r="F191" s="299"/>
      <c r="G191" s="299"/>
      <c r="H191" s="297" t="str">
        <f t="shared" si="12"/>
        <v/>
      </c>
      <c r="I191" s="34"/>
      <c r="J191" s="35"/>
      <c r="K191" s="301">
        <v>0</v>
      </c>
      <c r="L191" s="317"/>
      <c r="M191" s="35"/>
      <c r="N191" s="36">
        <f t="shared" si="13"/>
        <v>0</v>
      </c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245"/>
      <c r="AC191" s="33"/>
      <c r="AD191" s="33"/>
      <c r="AE191" s="33"/>
      <c r="AF191" s="33"/>
      <c r="AG191" s="33"/>
      <c r="AH191" s="33"/>
      <c r="AI191" s="33"/>
      <c r="AJ191" s="33"/>
      <c r="AK191" s="302">
        <f t="shared" si="10"/>
        <v>0</v>
      </c>
      <c r="AL191" t="str">
        <f t="shared" si="11"/>
        <v xml:space="preserve"> </v>
      </c>
    </row>
    <row r="192" spans="1:38">
      <c r="A192" s="297">
        <f t="shared" si="14"/>
        <v>0</v>
      </c>
      <c r="B192" s="33"/>
      <c r="C192" s="316"/>
      <c r="D192" s="316"/>
      <c r="E192" s="316"/>
      <c r="F192" s="299"/>
      <c r="G192" s="299"/>
      <c r="H192" s="297" t="str">
        <f t="shared" si="12"/>
        <v/>
      </c>
      <c r="I192" s="34"/>
      <c r="J192" s="35"/>
      <c r="K192" s="301">
        <v>0</v>
      </c>
      <c r="L192" s="317"/>
      <c r="M192" s="35"/>
      <c r="N192" s="36">
        <f t="shared" si="13"/>
        <v>0</v>
      </c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245"/>
      <c r="AC192" s="33"/>
      <c r="AD192" s="33"/>
      <c r="AE192" s="33"/>
      <c r="AF192" s="33"/>
      <c r="AG192" s="33"/>
      <c r="AH192" s="33"/>
      <c r="AI192" s="33"/>
      <c r="AJ192" s="33"/>
      <c r="AK192" s="302">
        <f t="shared" si="10"/>
        <v>0</v>
      </c>
      <c r="AL192" t="str">
        <f t="shared" si="11"/>
        <v xml:space="preserve"> </v>
      </c>
    </row>
    <row r="193" spans="1:38">
      <c r="A193" s="297">
        <f t="shared" si="14"/>
        <v>0</v>
      </c>
      <c r="B193" s="33"/>
      <c r="C193" s="316"/>
      <c r="D193" s="316"/>
      <c r="E193" s="316"/>
      <c r="F193" s="299"/>
      <c r="G193" s="299"/>
      <c r="H193" s="297" t="str">
        <f t="shared" si="12"/>
        <v/>
      </c>
      <c r="I193" s="34"/>
      <c r="J193" s="35"/>
      <c r="K193" s="301">
        <v>0</v>
      </c>
      <c r="L193" s="317"/>
      <c r="M193" s="35"/>
      <c r="N193" s="36">
        <f t="shared" si="13"/>
        <v>0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18"/>
      <c r="Z193" s="34"/>
      <c r="AA193" s="34"/>
      <c r="AB193" s="245"/>
      <c r="AC193" s="33"/>
      <c r="AD193" s="33"/>
      <c r="AE193" s="33"/>
      <c r="AF193" s="33"/>
      <c r="AG193" s="33"/>
      <c r="AH193" s="33"/>
      <c r="AI193" s="33"/>
      <c r="AJ193" s="33"/>
      <c r="AK193" s="302">
        <f t="shared" si="10"/>
        <v>0</v>
      </c>
      <c r="AL193" t="str">
        <f t="shared" si="11"/>
        <v xml:space="preserve"> </v>
      </c>
    </row>
    <row r="194" spans="1:38">
      <c r="A194" s="297">
        <f t="shared" si="14"/>
        <v>0</v>
      </c>
      <c r="B194" s="33"/>
      <c r="C194" s="316"/>
      <c r="D194" s="316"/>
      <c r="E194" s="316"/>
      <c r="F194" s="299"/>
      <c r="G194" s="319"/>
      <c r="H194" s="297" t="str">
        <f t="shared" si="12"/>
        <v/>
      </c>
      <c r="I194" s="34"/>
      <c r="J194" s="320"/>
      <c r="K194" s="301">
        <v>0</v>
      </c>
      <c r="L194" s="317"/>
      <c r="M194" s="35"/>
      <c r="N194" s="36">
        <f t="shared" si="13"/>
        <v>0</v>
      </c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245"/>
      <c r="AC194" s="33"/>
      <c r="AD194" s="33"/>
      <c r="AE194" s="33"/>
      <c r="AF194" s="33"/>
      <c r="AG194" s="33"/>
      <c r="AH194" s="33"/>
      <c r="AI194" s="33"/>
      <c r="AJ194" s="33"/>
      <c r="AK194" s="302">
        <f t="shared" si="10"/>
        <v>0</v>
      </c>
      <c r="AL194" t="str">
        <f t="shared" si="11"/>
        <v xml:space="preserve"> </v>
      </c>
    </row>
    <row r="195" spans="1:38">
      <c r="A195" s="297">
        <f t="shared" si="14"/>
        <v>0</v>
      </c>
      <c r="B195" s="33"/>
      <c r="C195" s="316"/>
      <c r="D195" s="316"/>
      <c r="E195" s="316"/>
      <c r="F195" s="299"/>
      <c r="G195" s="299"/>
      <c r="H195" s="297" t="str">
        <f t="shared" si="12"/>
        <v/>
      </c>
      <c r="I195" s="34"/>
      <c r="J195" s="35"/>
      <c r="K195" s="301">
        <v>0</v>
      </c>
      <c r="L195" s="317"/>
      <c r="M195" s="35"/>
      <c r="N195" s="36">
        <f t="shared" si="13"/>
        <v>0</v>
      </c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245"/>
      <c r="AC195" s="33"/>
      <c r="AD195" s="33"/>
      <c r="AE195" s="33"/>
      <c r="AF195" s="33"/>
      <c r="AG195" s="33"/>
      <c r="AH195" s="33"/>
      <c r="AI195" s="33"/>
      <c r="AJ195" s="33"/>
      <c r="AK195" s="302">
        <f t="shared" si="10"/>
        <v>0</v>
      </c>
      <c r="AL195" t="str">
        <f t="shared" si="11"/>
        <v xml:space="preserve"> </v>
      </c>
    </row>
    <row r="196" spans="1:38">
      <c r="A196" s="297">
        <f t="shared" si="14"/>
        <v>0</v>
      </c>
      <c r="B196" s="33"/>
      <c r="C196" s="316"/>
      <c r="D196" s="316"/>
      <c r="E196" s="316"/>
      <c r="F196" s="299"/>
      <c r="G196" s="299"/>
      <c r="H196" s="297" t="str">
        <f t="shared" si="12"/>
        <v/>
      </c>
      <c r="I196" s="34"/>
      <c r="J196" s="35"/>
      <c r="K196" s="301">
        <v>0</v>
      </c>
      <c r="L196" s="317"/>
      <c r="M196" s="35"/>
      <c r="N196" s="36">
        <f t="shared" si="13"/>
        <v>0</v>
      </c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245"/>
      <c r="AC196" s="33"/>
      <c r="AD196" s="33"/>
      <c r="AE196" s="33"/>
      <c r="AF196" s="33"/>
      <c r="AG196" s="33"/>
      <c r="AH196" s="33"/>
      <c r="AI196" s="33"/>
      <c r="AJ196" s="33"/>
      <c r="AK196" s="302">
        <f t="shared" si="10"/>
        <v>0</v>
      </c>
      <c r="AL196" t="str">
        <f t="shared" si="11"/>
        <v xml:space="preserve"> </v>
      </c>
    </row>
    <row r="197" spans="1:38">
      <c r="A197" s="297">
        <f t="shared" si="14"/>
        <v>0</v>
      </c>
      <c r="B197" s="33"/>
      <c r="C197" s="316"/>
      <c r="D197" s="316"/>
      <c r="E197" s="316"/>
      <c r="F197" s="299"/>
      <c r="G197" s="299"/>
      <c r="H197" s="297" t="str">
        <f t="shared" si="12"/>
        <v/>
      </c>
      <c r="I197" s="34"/>
      <c r="J197" s="35"/>
      <c r="K197" s="301">
        <v>0</v>
      </c>
      <c r="L197" s="317"/>
      <c r="M197" s="35"/>
      <c r="N197" s="36">
        <f t="shared" si="13"/>
        <v>0</v>
      </c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18"/>
      <c r="Z197" s="34"/>
      <c r="AA197" s="34"/>
      <c r="AB197" s="245"/>
      <c r="AC197" s="33"/>
      <c r="AD197" s="33"/>
      <c r="AE197" s="33"/>
      <c r="AF197" s="33"/>
      <c r="AG197" s="33"/>
      <c r="AH197" s="33"/>
      <c r="AI197" s="33"/>
      <c r="AJ197" s="33"/>
      <c r="AK197" s="302">
        <f t="shared" si="10"/>
        <v>0</v>
      </c>
      <c r="AL197" t="str">
        <f t="shared" si="11"/>
        <v xml:space="preserve"> </v>
      </c>
    </row>
    <row r="198" spans="1:38">
      <c r="A198" s="297">
        <f t="shared" si="14"/>
        <v>0</v>
      </c>
      <c r="B198" s="33"/>
      <c r="C198" s="316"/>
      <c r="D198" s="316"/>
      <c r="E198" s="316"/>
      <c r="F198" s="299"/>
      <c r="G198" s="319"/>
      <c r="H198" s="297" t="str">
        <f t="shared" si="12"/>
        <v/>
      </c>
      <c r="I198" s="34"/>
      <c r="J198" s="320"/>
      <c r="K198" s="301">
        <v>0</v>
      </c>
      <c r="L198" s="317"/>
      <c r="M198" s="35"/>
      <c r="N198" s="36">
        <f t="shared" si="13"/>
        <v>0</v>
      </c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245"/>
      <c r="AC198" s="33"/>
      <c r="AD198" s="33"/>
      <c r="AE198" s="33"/>
      <c r="AF198" s="33"/>
      <c r="AG198" s="33"/>
      <c r="AH198" s="33"/>
      <c r="AI198" s="33"/>
      <c r="AJ198" s="33"/>
      <c r="AK198" s="302">
        <f t="shared" si="10"/>
        <v>0</v>
      </c>
      <c r="AL198" t="str">
        <f t="shared" si="11"/>
        <v xml:space="preserve"> </v>
      </c>
    </row>
    <row r="199" spans="1:38">
      <c r="A199" s="297">
        <f t="shared" si="14"/>
        <v>0</v>
      </c>
      <c r="B199" s="33"/>
      <c r="C199" s="316"/>
      <c r="D199" s="316"/>
      <c r="E199" s="316"/>
      <c r="F199" s="299"/>
      <c r="G199" s="299"/>
      <c r="H199" s="297" t="str">
        <f t="shared" si="12"/>
        <v/>
      </c>
      <c r="I199" s="34"/>
      <c r="J199" s="35"/>
      <c r="K199" s="301">
        <v>0</v>
      </c>
      <c r="L199" s="317"/>
      <c r="M199" s="35"/>
      <c r="N199" s="36">
        <f t="shared" si="13"/>
        <v>0</v>
      </c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245"/>
      <c r="AC199" s="33"/>
      <c r="AD199" s="33"/>
      <c r="AE199" s="33"/>
      <c r="AF199" s="33"/>
      <c r="AG199" s="33"/>
      <c r="AH199" s="33"/>
      <c r="AI199" s="33"/>
      <c r="AJ199" s="33"/>
      <c r="AK199" s="302">
        <f t="shared" si="10"/>
        <v>0</v>
      </c>
      <c r="AL199" t="str">
        <f t="shared" si="11"/>
        <v xml:space="preserve"> </v>
      </c>
    </row>
    <row r="200" spans="1:38">
      <c r="A200" s="297">
        <f t="shared" si="14"/>
        <v>0</v>
      </c>
      <c r="B200" s="33"/>
      <c r="C200" s="316"/>
      <c r="D200" s="316"/>
      <c r="E200" s="316"/>
      <c r="F200" s="299"/>
      <c r="G200" s="299"/>
      <c r="H200" s="297" t="str">
        <f t="shared" si="12"/>
        <v/>
      </c>
      <c r="I200" s="34"/>
      <c r="J200" s="35"/>
      <c r="K200" s="301">
        <v>0</v>
      </c>
      <c r="L200" s="317"/>
      <c r="M200" s="35"/>
      <c r="N200" s="36">
        <f t="shared" si="13"/>
        <v>0</v>
      </c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245"/>
      <c r="AC200" s="33"/>
      <c r="AD200" s="33"/>
      <c r="AE200" s="33"/>
      <c r="AF200" s="33"/>
      <c r="AG200" s="33"/>
      <c r="AH200" s="33"/>
      <c r="AI200" s="33"/>
      <c r="AJ200" s="33"/>
      <c r="AK200" s="302">
        <f t="shared" ref="AK200:AK263" si="15">SUM(O200:AJ200)</f>
        <v>0</v>
      </c>
      <c r="AL200" t="str">
        <f t="shared" ref="AL200:AL263" si="16">IF(AK200=I200," ","Total Hours Paid does not match Total Hours Per Employee")</f>
        <v xml:space="preserve"> </v>
      </c>
    </row>
    <row r="201" spans="1:38">
      <c r="A201" s="297">
        <f t="shared" si="14"/>
        <v>0</v>
      </c>
      <c r="B201" s="33"/>
      <c r="C201" s="316"/>
      <c r="D201" s="316"/>
      <c r="E201" s="316"/>
      <c r="F201" s="299"/>
      <c r="G201" s="299"/>
      <c r="H201" s="297" t="str">
        <f t="shared" ref="H201:H264" si="17">IF(G201&gt;0,(IF(G201=42185,0,1)),"")</f>
        <v/>
      </c>
      <c r="I201" s="34"/>
      <c r="J201" s="35"/>
      <c r="K201" s="301">
        <v>0</v>
      </c>
      <c r="L201" s="317"/>
      <c r="M201" s="35"/>
      <c r="N201" s="36">
        <f t="shared" ref="N201:N264" si="18">IF(M201&gt;0,IF(K201&gt;0,K201,(M201/I201)),0)</f>
        <v>0</v>
      </c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18"/>
      <c r="Z201" s="34"/>
      <c r="AA201" s="34"/>
      <c r="AB201" s="245"/>
      <c r="AC201" s="33"/>
      <c r="AD201" s="33"/>
      <c r="AE201" s="33"/>
      <c r="AF201" s="33"/>
      <c r="AG201" s="33"/>
      <c r="AH201" s="33"/>
      <c r="AI201" s="33"/>
      <c r="AJ201" s="33"/>
      <c r="AK201" s="302">
        <f t="shared" si="15"/>
        <v>0</v>
      </c>
      <c r="AL201" t="str">
        <f t="shared" si="16"/>
        <v xml:space="preserve"> </v>
      </c>
    </row>
    <row r="202" spans="1:38">
      <c r="A202" s="297">
        <f t="shared" ref="A202:A265" si="19">IF(C202=C201,0,1)</f>
        <v>0</v>
      </c>
      <c r="B202" s="33"/>
      <c r="C202" s="316"/>
      <c r="D202" s="316"/>
      <c r="E202" s="316"/>
      <c r="F202" s="299"/>
      <c r="G202" s="319"/>
      <c r="H202" s="297" t="str">
        <f t="shared" si="17"/>
        <v/>
      </c>
      <c r="I202" s="34"/>
      <c r="J202" s="320"/>
      <c r="K202" s="301">
        <v>0</v>
      </c>
      <c r="L202" s="317"/>
      <c r="M202" s="35"/>
      <c r="N202" s="36">
        <f t="shared" si="18"/>
        <v>0</v>
      </c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245"/>
      <c r="AC202" s="33"/>
      <c r="AD202" s="33"/>
      <c r="AE202" s="33"/>
      <c r="AF202" s="33"/>
      <c r="AG202" s="33"/>
      <c r="AH202" s="33"/>
      <c r="AI202" s="33"/>
      <c r="AJ202" s="33"/>
      <c r="AK202" s="302">
        <f t="shared" si="15"/>
        <v>0</v>
      </c>
      <c r="AL202" t="str">
        <f t="shared" si="16"/>
        <v xml:space="preserve"> </v>
      </c>
    </row>
    <row r="203" spans="1:38">
      <c r="A203" s="297">
        <f t="shared" si="19"/>
        <v>0</v>
      </c>
      <c r="B203" s="33"/>
      <c r="C203" s="316"/>
      <c r="D203" s="316"/>
      <c r="E203" s="316"/>
      <c r="F203" s="299"/>
      <c r="G203" s="299"/>
      <c r="H203" s="297" t="str">
        <f t="shared" si="17"/>
        <v/>
      </c>
      <c r="I203" s="34"/>
      <c r="J203" s="35"/>
      <c r="K203" s="301">
        <v>0</v>
      </c>
      <c r="L203" s="317"/>
      <c r="M203" s="35"/>
      <c r="N203" s="36">
        <f t="shared" si="18"/>
        <v>0</v>
      </c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245"/>
      <c r="AC203" s="33"/>
      <c r="AD203" s="33"/>
      <c r="AE203" s="33"/>
      <c r="AF203" s="33"/>
      <c r="AG203" s="33"/>
      <c r="AH203" s="33"/>
      <c r="AI203" s="33"/>
      <c r="AJ203" s="33"/>
      <c r="AK203" s="302">
        <f t="shared" si="15"/>
        <v>0</v>
      </c>
      <c r="AL203" t="str">
        <f t="shared" si="16"/>
        <v xml:space="preserve"> </v>
      </c>
    </row>
    <row r="204" spans="1:38">
      <c r="A204" s="297">
        <f t="shared" si="19"/>
        <v>0</v>
      </c>
      <c r="B204" s="33"/>
      <c r="C204" s="316"/>
      <c r="D204" s="316"/>
      <c r="E204" s="316"/>
      <c r="F204" s="299"/>
      <c r="G204" s="299"/>
      <c r="H204" s="297" t="str">
        <f t="shared" si="17"/>
        <v/>
      </c>
      <c r="I204" s="34"/>
      <c r="J204" s="35"/>
      <c r="K204" s="301">
        <v>0</v>
      </c>
      <c r="L204" s="317"/>
      <c r="M204" s="35"/>
      <c r="N204" s="36">
        <f t="shared" si="18"/>
        <v>0</v>
      </c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245"/>
      <c r="AC204" s="33"/>
      <c r="AD204" s="33"/>
      <c r="AE204" s="33"/>
      <c r="AF204" s="33"/>
      <c r="AG204" s="33"/>
      <c r="AH204" s="33"/>
      <c r="AI204" s="33"/>
      <c r="AJ204" s="33"/>
      <c r="AK204" s="302">
        <f t="shared" si="15"/>
        <v>0</v>
      </c>
      <c r="AL204" t="str">
        <f t="shared" si="16"/>
        <v xml:space="preserve"> </v>
      </c>
    </row>
    <row r="205" spans="1:38">
      <c r="A205" s="297">
        <f t="shared" si="19"/>
        <v>0</v>
      </c>
      <c r="B205" s="33"/>
      <c r="C205" s="316"/>
      <c r="D205" s="316"/>
      <c r="E205" s="316"/>
      <c r="F205" s="299"/>
      <c r="G205" s="299"/>
      <c r="H205" s="297" t="str">
        <f t="shared" si="17"/>
        <v/>
      </c>
      <c r="I205" s="34"/>
      <c r="J205" s="35"/>
      <c r="K205" s="301">
        <v>0</v>
      </c>
      <c r="L205" s="317"/>
      <c r="M205" s="35"/>
      <c r="N205" s="36">
        <f t="shared" si="18"/>
        <v>0</v>
      </c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18"/>
      <c r="Z205" s="34"/>
      <c r="AA205" s="34"/>
      <c r="AB205" s="245"/>
      <c r="AC205" s="33"/>
      <c r="AD205" s="33"/>
      <c r="AE205" s="33"/>
      <c r="AF205" s="33"/>
      <c r="AG205" s="33"/>
      <c r="AH205" s="33"/>
      <c r="AI205" s="33"/>
      <c r="AJ205" s="33"/>
      <c r="AK205" s="302">
        <f t="shared" si="15"/>
        <v>0</v>
      </c>
      <c r="AL205" t="str">
        <f t="shared" si="16"/>
        <v xml:space="preserve"> </v>
      </c>
    </row>
    <row r="206" spans="1:38">
      <c r="A206" s="297">
        <f t="shared" si="19"/>
        <v>0</v>
      </c>
      <c r="B206" s="33"/>
      <c r="C206" s="316"/>
      <c r="D206" s="316"/>
      <c r="E206" s="316"/>
      <c r="F206" s="299"/>
      <c r="G206" s="319"/>
      <c r="H206" s="297" t="str">
        <f t="shared" si="17"/>
        <v/>
      </c>
      <c r="I206" s="34"/>
      <c r="J206" s="320"/>
      <c r="K206" s="301">
        <v>0</v>
      </c>
      <c r="L206" s="317"/>
      <c r="M206" s="35"/>
      <c r="N206" s="36">
        <f t="shared" si="18"/>
        <v>0</v>
      </c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245"/>
      <c r="AC206" s="33"/>
      <c r="AD206" s="33"/>
      <c r="AE206" s="33"/>
      <c r="AF206" s="33"/>
      <c r="AG206" s="33"/>
      <c r="AH206" s="33"/>
      <c r="AI206" s="33"/>
      <c r="AJ206" s="33"/>
      <c r="AK206" s="302">
        <f t="shared" si="15"/>
        <v>0</v>
      </c>
      <c r="AL206" t="str">
        <f t="shared" si="16"/>
        <v xml:space="preserve"> </v>
      </c>
    </row>
    <row r="207" spans="1:38">
      <c r="A207" s="297">
        <f t="shared" si="19"/>
        <v>0</v>
      </c>
      <c r="B207" s="33"/>
      <c r="C207" s="316"/>
      <c r="D207" s="316"/>
      <c r="E207" s="316"/>
      <c r="F207" s="299"/>
      <c r="G207" s="299"/>
      <c r="H207" s="297" t="str">
        <f t="shared" si="17"/>
        <v/>
      </c>
      <c r="I207" s="34"/>
      <c r="J207" s="35"/>
      <c r="K207" s="301">
        <v>0</v>
      </c>
      <c r="L207" s="317"/>
      <c r="M207" s="35"/>
      <c r="N207" s="36">
        <f t="shared" si="18"/>
        <v>0</v>
      </c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245"/>
      <c r="AC207" s="33"/>
      <c r="AD207" s="33"/>
      <c r="AE207" s="33"/>
      <c r="AF207" s="33"/>
      <c r="AG207" s="33"/>
      <c r="AH207" s="33"/>
      <c r="AI207" s="33"/>
      <c r="AJ207" s="33"/>
      <c r="AK207" s="302">
        <f t="shared" si="15"/>
        <v>0</v>
      </c>
      <c r="AL207" t="str">
        <f t="shared" si="16"/>
        <v xml:space="preserve"> </v>
      </c>
    </row>
    <row r="208" spans="1:38">
      <c r="A208" s="297">
        <f t="shared" si="19"/>
        <v>0</v>
      </c>
      <c r="B208" s="33"/>
      <c r="C208" s="316"/>
      <c r="D208" s="316"/>
      <c r="E208" s="316"/>
      <c r="F208" s="299"/>
      <c r="G208" s="299"/>
      <c r="H208" s="297" t="str">
        <f t="shared" si="17"/>
        <v/>
      </c>
      <c r="I208" s="34"/>
      <c r="J208" s="35"/>
      <c r="K208" s="301">
        <v>0</v>
      </c>
      <c r="L208" s="317"/>
      <c r="M208" s="35"/>
      <c r="N208" s="36">
        <f t="shared" si="18"/>
        <v>0</v>
      </c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245"/>
      <c r="AC208" s="33"/>
      <c r="AD208" s="33"/>
      <c r="AE208" s="33"/>
      <c r="AF208" s="33"/>
      <c r="AG208" s="33"/>
      <c r="AH208" s="33"/>
      <c r="AI208" s="33"/>
      <c r="AJ208" s="33"/>
      <c r="AK208" s="302">
        <f t="shared" si="15"/>
        <v>0</v>
      </c>
      <c r="AL208" t="str">
        <f t="shared" si="16"/>
        <v xml:space="preserve"> </v>
      </c>
    </row>
    <row r="209" spans="1:38">
      <c r="A209" s="297">
        <f t="shared" si="19"/>
        <v>0</v>
      </c>
      <c r="B209" s="33"/>
      <c r="C209" s="316"/>
      <c r="D209" s="316"/>
      <c r="E209" s="316"/>
      <c r="F209" s="299"/>
      <c r="G209" s="299"/>
      <c r="H209" s="297" t="str">
        <f t="shared" si="17"/>
        <v/>
      </c>
      <c r="I209" s="34"/>
      <c r="J209" s="35"/>
      <c r="K209" s="301">
        <v>0</v>
      </c>
      <c r="L209" s="317"/>
      <c r="M209" s="35"/>
      <c r="N209" s="36">
        <f t="shared" si="18"/>
        <v>0</v>
      </c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18"/>
      <c r="Z209" s="34"/>
      <c r="AA209" s="34"/>
      <c r="AB209" s="245"/>
      <c r="AC209" s="33"/>
      <c r="AD209" s="33"/>
      <c r="AE209" s="33"/>
      <c r="AF209" s="33"/>
      <c r="AG209" s="33"/>
      <c r="AH209" s="33"/>
      <c r="AI209" s="33"/>
      <c r="AJ209" s="33"/>
      <c r="AK209" s="302">
        <f t="shared" si="15"/>
        <v>0</v>
      </c>
      <c r="AL209" t="str">
        <f t="shared" si="16"/>
        <v xml:space="preserve"> </v>
      </c>
    </row>
    <row r="210" spans="1:38">
      <c r="A210" s="297">
        <f t="shared" si="19"/>
        <v>0</v>
      </c>
      <c r="B210" s="33"/>
      <c r="C210" s="316"/>
      <c r="D210" s="316"/>
      <c r="E210" s="316"/>
      <c r="F210" s="299"/>
      <c r="G210" s="319"/>
      <c r="H210" s="297" t="str">
        <f t="shared" si="17"/>
        <v/>
      </c>
      <c r="I210" s="34"/>
      <c r="J210" s="320"/>
      <c r="K210" s="301">
        <v>0</v>
      </c>
      <c r="L210" s="317"/>
      <c r="M210" s="35"/>
      <c r="N210" s="36">
        <f t="shared" si="18"/>
        <v>0</v>
      </c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245"/>
      <c r="AC210" s="33"/>
      <c r="AD210" s="33"/>
      <c r="AE210" s="33"/>
      <c r="AF210" s="33"/>
      <c r="AG210" s="33"/>
      <c r="AH210" s="33"/>
      <c r="AI210" s="33"/>
      <c r="AJ210" s="33"/>
      <c r="AK210" s="302">
        <f t="shared" si="15"/>
        <v>0</v>
      </c>
      <c r="AL210" t="str">
        <f t="shared" si="16"/>
        <v xml:space="preserve"> </v>
      </c>
    </row>
    <row r="211" spans="1:38">
      <c r="A211" s="297">
        <f t="shared" si="19"/>
        <v>0</v>
      </c>
      <c r="B211" s="33"/>
      <c r="C211" s="316"/>
      <c r="D211" s="316"/>
      <c r="E211" s="316"/>
      <c r="F211" s="299"/>
      <c r="G211" s="299"/>
      <c r="H211" s="297" t="str">
        <f t="shared" si="17"/>
        <v/>
      </c>
      <c r="I211" s="34"/>
      <c r="J211" s="35"/>
      <c r="K211" s="301">
        <v>0</v>
      </c>
      <c r="L211" s="317"/>
      <c r="M211" s="35"/>
      <c r="N211" s="36">
        <f t="shared" si="18"/>
        <v>0</v>
      </c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245"/>
      <c r="AC211" s="33"/>
      <c r="AD211" s="33"/>
      <c r="AE211" s="33"/>
      <c r="AF211" s="33"/>
      <c r="AG211" s="33"/>
      <c r="AH211" s="33"/>
      <c r="AI211" s="33"/>
      <c r="AJ211" s="33"/>
      <c r="AK211" s="302">
        <f t="shared" si="15"/>
        <v>0</v>
      </c>
      <c r="AL211" t="str">
        <f t="shared" si="16"/>
        <v xml:space="preserve"> </v>
      </c>
    </row>
    <row r="212" spans="1:38">
      <c r="A212" s="297">
        <f t="shared" si="19"/>
        <v>0</v>
      </c>
      <c r="B212" s="33"/>
      <c r="C212" s="316"/>
      <c r="D212" s="316"/>
      <c r="E212" s="316"/>
      <c r="F212" s="299"/>
      <c r="G212" s="299"/>
      <c r="H212" s="297" t="str">
        <f t="shared" si="17"/>
        <v/>
      </c>
      <c r="I212" s="34"/>
      <c r="J212" s="35"/>
      <c r="K212" s="301">
        <v>0</v>
      </c>
      <c r="L212" s="317"/>
      <c r="M212" s="35"/>
      <c r="N212" s="36">
        <f t="shared" si="18"/>
        <v>0</v>
      </c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245"/>
      <c r="AC212" s="33"/>
      <c r="AD212" s="33"/>
      <c r="AE212" s="33"/>
      <c r="AF212" s="33"/>
      <c r="AG212" s="33"/>
      <c r="AH212" s="33"/>
      <c r="AI212" s="33"/>
      <c r="AJ212" s="33"/>
      <c r="AK212" s="302">
        <f t="shared" si="15"/>
        <v>0</v>
      </c>
      <c r="AL212" t="str">
        <f t="shared" si="16"/>
        <v xml:space="preserve"> </v>
      </c>
    </row>
    <row r="213" spans="1:38">
      <c r="A213" s="297">
        <f t="shared" si="19"/>
        <v>0</v>
      </c>
      <c r="B213" s="33"/>
      <c r="C213" s="316"/>
      <c r="D213" s="316"/>
      <c r="E213" s="316"/>
      <c r="F213" s="299"/>
      <c r="G213" s="299"/>
      <c r="H213" s="297" t="str">
        <f t="shared" si="17"/>
        <v/>
      </c>
      <c r="I213" s="34"/>
      <c r="J213" s="35"/>
      <c r="K213" s="301">
        <v>0</v>
      </c>
      <c r="L213" s="317"/>
      <c r="M213" s="35"/>
      <c r="N213" s="36">
        <f t="shared" si="18"/>
        <v>0</v>
      </c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18"/>
      <c r="Z213" s="34"/>
      <c r="AA213" s="34"/>
      <c r="AB213" s="245"/>
      <c r="AC213" s="33"/>
      <c r="AD213" s="33"/>
      <c r="AE213" s="33"/>
      <c r="AF213" s="33"/>
      <c r="AG213" s="33"/>
      <c r="AH213" s="33"/>
      <c r="AI213" s="33"/>
      <c r="AJ213" s="33"/>
      <c r="AK213" s="302">
        <f t="shared" si="15"/>
        <v>0</v>
      </c>
      <c r="AL213" t="str">
        <f t="shared" si="16"/>
        <v xml:space="preserve"> </v>
      </c>
    </row>
    <row r="214" spans="1:38">
      <c r="A214" s="297">
        <f t="shared" si="19"/>
        <v>0</v>
      </c>
      <c r="B214" s="33"/>
      <c r="C214" s="316"/>
      <c r="D214" s="316"/>
      <c r="E214" s="316"/>
      <c r="F214" s="299"/>
      <c r="G214" s="319"/>
      <c r="H214" s="297" t="str">
        <f t="shared" si="17"/>
        <v/>
      </c>
      <c r="I214" s="34"/>
      <c r="J214" s="320"/>
      <c r="K214" s="301">
        <v>0</v>
      </c>
      <c r="L214" s="317"/>
      <c r="M214" s="35"/>
      <c r="N214" s="36">
        <f t="shared" si="18"/>
        <v>0</v>
      </c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245"/>
      <c r="AC214" s="33"/>
      <c r="AD214" s="33"/>
      <c r="AE214" s="33"/>
      <c r="AF214" s="33"/>
      <c r="AG214" s="33"/>
      <c r="AH214" s="33"/>
      <c r="AI214" s="33"/>
      <c r="AJ214" s="33"/>
      <c r="AK214" s="302">
        <f t="shared" si="15"/>
        <v>0</v>
      </c>
      <c r="AL214" t="str">
        <f t="shared" si="16"/>
        <v xml:space="preserve"> </v>
      </c>
    </row>
    <row r="215" spans="1:38">
      <c r="A215" s="297">
        <f t="shared" si="19"/>
        <v>0</v>
      </c>
      <c r="B215" s="33"/>
      <c r="C215" s="316"/>
      <c r="D215" s="316"/>
      <c r="E215" s="316"/>
      <c r="F215" s="299"/>
      <c r="G215" s="299"/>
      <c r="H215" s="297" t="str">
        <f t="shared" si="17"/>
        <v/>
      </c>
      <c r="I215" s="34"/>
      <c r="J215" s="35"/>
      <c r="K215" s="301">
        <v>0</v>
      </c>
      <c r="L215" s="317"/>
      <c r="M215" s="35"/>
      <c r="N215" s="36">
        <f t="shared" si="18"/>
        <v>0</v>
      </c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245"/>
      <c r="AC215" s="33"/>
      <c r="AD215" s="33"/>
      <c r="AE215" s="33"/>
      <c r="AF215" s="33"/>
      <c r="AG215" s="33"/>
      <c r="AH215" s="33"/>
      <c r="AI215" s="33"/>
      <c r="AJ215" s="33"/>
      <c r="AK215" s="302">
        <f t="shared" si="15"/>
        <v>0</v>
      </c>
      <c r="AL215" t="str">
        <f t="shared" si="16"/>
        <v xml:space="preserve"> </v>
      </c>
    </row>
    <row r="216" spans="1:38">
      <c r="A216" s="297">
        <f t="shared" si="19"/>
        <v>0</v>
      </c>
      <c r="B216" s="33"/>
      <c r="C216" s="316"/>
      <c r="D216" s="316"/>
      <c r="E216" s="316"/>
      <c r="F216" s="299"/>
      <c r="G216" s="299"/>
      <c r="H216" s="297" t="str">
        <f t="shared" si="17"/>
        <v/>
      </c>
      <c r="I216" s="34"/>
      <c r="J216" s="35"/>
      <c r="K216" s="301">
        <v>0</v>
      </c>
      <c r="L216" s="317"/>
      <c r="M216" s="35"/>
      <c r="N216" s="36">
        <f t="shared" si="18"/>
        <v>0</v>
      </c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245"/>
      <c r="AC216" s="33"/>
      <c r="AD216" s="33"/>
      <c r="AE216" s="33"/>
      <c r="AF216" s="33"/>
      <c r="AG216" s="33"/>
      <c r="AH216" s="33"/>
      <c r="AI216" s="33"/>
      <c r="AJ216" s="33"/>
      <c r="AK216" s="302">
        <f t="shared" si="15"/>
        <v>0</v>
      </c>
      <c r="AL216" t="str">
        <f t="shared" si="16"/>
        <v xml:space="preserve"> </v>
      </c>
    </row>
    <row r="217" spans="1:38">
      <c r="A217" s="297">
        <f t="shared" si="19"/>
        <v>0</v>
      </c>
      <c r="B217" s="33"/>
      <c r="C217" s="316"/>
      <c r="D217" s="316"/>
      <c r="E217" s="316"/>
      <c r="F217" s="299"/>
      <c r="G217" s="299"/>
      <c r="H217" s="297" t="str">
        <f t="shared" si="17"/>
        <v/>
      </c>
      <c r="I217" s="34"/>
      <c r="J217" s="35"/>
      <c r="K217" s="301">
        <v>0</v>
      </c>
      <c r="L217" s="317"/>
      <c r="M217" s="35"/>
      <c r="N217" s="36">
        <f t="shared" si="18"/>
        <v>0</v>
      </c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18"/>
      <c r="Z217" s="34"/>
      <c r="AA217" s="34"/>
      <c r="AB217" s="245"/>
      <c r="AC217" s="33"/>
      <c r="AD217" s="33"/>
      <c r="AE217" s="33"/>
      <c r="AF217" s="33"/>
      <c r="AG217" s="33"/>
      <c r="AH217" s="33"/>
      <c r="AI217" s="33"/>
      <c r="AJ217" s="33"/>
      <c r="AK217" s="302">
        <f t="shared" si="15"/>
        <v>0</v>
      </c>
      <c r="AL217" t="str">
        <f t="shared" si="16"/>
        <v xml:space="preserve"> </v>
      </c>
    </row>
    <row r="218" spans="1:38">
      <c r="A218" s="297">
        <f t="shared" si="19"/>
        <v>0</v>
      </c>
      <c r="B218" s="33"/>
      <c r="C218" s="316"/>
      <c r="D218" s="316"/>
      <c r="E218" s="316"/>
      <c r="F218" s="299"/>
      <c r="G218" s="319"/>
      <c r="H218" s="297" t="str">
        <f t="shared" si="17"/>
        <v/>
      </c>
      <c r="I218" s="34"/>
      <c r="J218" s="320"/>
      <c r="K218" s="301">
        <v>0</v>
      </c>
      <c r="L218" s="317"/>
      <c r="M218" s="35"/>
      <c r="N218" s="36">
        <f t="shared" si="18"/>
        <v>0</v>
      </c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245"/>
      <c r="AC218" s="33"/>
      <c r="AD218" s="33"/>
      <c r="AE218" s="33"/>
      <c r="AF218" s="33"/>
      <c r="AG218" s="33"/>
      <c r="AH218" s="33"/>
      <c r="AI218" s="33"/>
      <c r="AJ218" s="33"/>
      <c r="AK218" s="302">
        <f t="shared" si="15"/>
        <v>0</v>
      </c>
      <c r="AL218" t="str">
        <f t="shared" si="16"/>
        <v xml:space="preserve"> </v>
      </c>
    </row>
    <row r="219" spans="1:38">
      <c r="A219" s="297">
        <f t="shared" si="19"/>
        <v>0</v>
      </c>
      <c r="B219" s="33"/>
      <c r="C219" s="316"/>
      <c r="D219" s="316"/>
      <c r="E219" s="316"/>
      <c r="F219" s="299"/>
      <c r="G219" s="299"/>
      <c r="H219" s="297" t="str">
        <f t="shared" si="17"/>
        <v/>
      </c>
      <c r="I219" s="34"/>
      <c r="J219" s="35"/>
      <c r="K219" s="301">
        <v>0</v>
      </c>
      <c r="L219" s="317"/>
      <c r="M219" s="35"/>
      <c r="N219" s="36">
        <f t="shared" si="18"/>
        <v>0</v>
      </c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245"/>
      <c r="AC219" s="33"/>
      <c r="AD219" s="33"/>
      <c r="AE219" s="33"/>
      <c r="AF219" s="33"/>
      <c r="AG219" s="33"/>
      <c r="AH219" s="33"/>
      <c r="AI219" s="33"/>
      <c r="AJ219" s="33"/>
      <c r="AK219" s="302">
        <f t="shared" si="15"/>
        <v>0</v>
      </c>
      <c r="AL219" t="str">
        <f t="shared" si="16"/>
        <v xml:space="preserve"> </v>
      </c>
    </row>
    <row r="220" spans="1:38">
      <c r="A220" s="297">
        <f t="shared" si="19"/>
        <v>0</v>
      </c>
      <c r="B220" s="33"/>
      <c r="C220" s="316"/>
      <c r="D220" s="316"/>
      <c r="E220" s="316"/>
      <c r="F220" s="299"/>
      <c r="G220" s="299"/>
      <c r="H220" s="297" t="str">
        <f t="shared" si="17"/>
        <v/>
      </c>
      <c r="I220" s="34"/>
      <c r="J220" s="35"/>
      <c r="K220" s="301">
        <v>0</v>
      </c>
      <c r="L220" s="317"/>
      <c r="M220" s="35"/>
      <c r="N220" s="36">
        <f t="shared" si="18"/>
        <v>0</v>
      </c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245"/>
      <c r="AC220" s="33"/>
      <c r="AD220" s="33"/>
      <c r="AE220" s="33"/>
      <c r="AF220" s="33"/>
      <c r="AG220" s="33"/>
      <c r="AH220" s="33"/>
      <c r="AI220" s="33"/>
      <c r="AJ220" s="33"/>
      <c r="AK220" s="302">
        <f t="shared" si="15"/>
        <v>0</v>
      </c>
      <c r="AL220" t="str">
        <f t="shared" si="16"/>
        <v xml:space="preserve"> </v>
      </c>
    </row>
    <row r="221" spans="1:38">
      <c r="A221" s="297">
        <f t="shared" si="19"/>
        <v>0</v>
      </c>
      <c r="B221" s="33"/>
      <c r="C221" s="316"/>
      <c r="D221" s="316"/>
      <c r="E221" s="316"/>
      <c r="F221" s="299"/>
      <c r="G221" s="299"/>
      <c r="H221" s="297" t="str">
        <f t="shared" si="17"/>
        <v/>
      </c>
      <c r="I221" s="34"/>
      <c r="J221" s="35"/>
      <c r="K221" s="301">
        <v>0</v>
      </c>
      <c r="L221" s="317"/>
      <c r="M221" s="35"/>
      <c r="N221" s="36">
        <f t="shared" si="18"/>
        <v>0</v>
      </c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18"/>
      <c r="Z221" s="34"/>
      <c r="AA221" s="34"/>
      <c r="AB221" s="245"/>
      <c r="AC221" s="33"/>
      <c r="AD221" s="33"/>
      <c r="AE221" s="33"/>
      <c r="AF221" s="33"/>
      <c r="AG221" s="33"/>
      <c r="AH221" s="33"/>
      <c r="AI221" s="33"/>
      <c r="AJ221" s="33"/>
      <c r="AK221" s="302">
        <f t="shared" si="15"/>
        <v>0</v>
      </c>
      <c r="AL221" t="str">
        <f t="shared" si="16"/>
        <v xml:space="preserve"> </v>
      </c>
    </row>
    <row r="222" spans="1:38">
      <c r="A222" s="297">
        <f t="shared" si="19"/>
        <v>0</v>
      </c>
      <c r="B222" s="33"/>
      <c r="C222" s="316"/>
      <c r="D222" s="316"/>
      <c r="E222" s="316"/>
      <c r="F222" s="299"/>
      <c r="G222" s="319"/>
      <c r="H222" s="297" t="str">
        <f t="shared" si="17"/>
        <v/>
      </c>
      <c r="I222" s="34"/>
      <c r="J222" s="320"/>
      <c r="K222" s="301">
        <v>0</v>
      </c>
      <c r="L222" s="317"/>
      <c r="M222" s="35"/>
      <c r="N222" s="36">
        <f t="shared" si="18"/>
        <v>0</v>
      </c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245"/>
      <c r="AC222" s="33"/>
      <c r="AD222" s="33"/>
      <c r="AE222" s="33"/>
      <c r="AF222" s="33"/>
      <c r="AG222" s="33"/>
      <c r="AH222" s="33"/>
      <c r="AI222" s="33"/>
      <c r="AJ222" s="33"/>
      <c r="AK222" s="302">
        <f t="shared" si="15"/>
        <v>0</v>
      </c>
      <c r="AL222" t="str">
        <f t="shared" si="16"/>
        <v xml:space="preserve"> </v>
      </c>
    </row>
    <row r="223" spans="1:38">
      <c r="A223" s="297">
        <f t="shared" si="19"/>
        <v>0</v>
      </c>
      <c r="B223" s="33"/>
      <c r="C223" s="316"/>
      <c r="D223" s="316"/>
      <c r="E223" s="316"/>
      <c r="F223" s="299"/>
      <c r="G223" s="299"/>
      <c r="H223" s="297" t="str">
        <f t="shared" si="17"/>
        <v/>
      </c>
      <c r="I223" s="34"/>
      <c r="J223" s="35"/>
      <c r="K223" s="301">
        <v>0</v>
      </c>
      <c r="L223" s="317"/>
      <c r="M223" s="35"/>
      <c r="N223" s="36">
        <f t="shared" si="18"/>
        <v>0</v>
      </c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245"/>
      <c r="AC223" s="33"/>
      <c r="AD223" s="33"/>
      <c r="AE223" s="33"/>
      <c r="AF223" s="33"/>
      <c r="AG223" s="33"/>
      <c r="AH223" s="33"/>
      <c r="AI223" s="33"/>
      <c r="AJ223" s="33"/>
      <c r="AK223" s="302">
        <f t="shared" si="15"/>
        <v>0</v>
      </c>
      <c r="AL223" t="str">
        <f t="shared" si="16"/>
        <v xml:space="preserve"> </v>
      </c>
    </row>
    <row r="224" spans="1:38">
      <c r="A224" s="297">
        <f t="shared" si="19"/>
        <v>0</v>
      </c>
      <c r="B224" s="33"/>
      <c r="C224" s="316"/>
      <c r="D224" s="316"/>
      <c r="E224" s="316"/>
      <c r="F224" s="299"/>
      <c r="G224" s="299"/>
      <c r="H224" s="297" t="str">
        <f t="shared" si="17"/>
        <v/>
      </c>
      <c r="I224" s="34"/>
      <c r="J224" s="35"/>
      <c r="K224" s="301">
        <v>0</v>
      </c>
      <c r="L224" s="317"/>
      <c r="M224" s="35"/>
      <c r="N224" s="36">
        <f t="shared" si="18"/>
        <v>0</v>
      </c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245"/>
      <c r="AC224" s="33"/>
      <c r="AD224" s="33"/>
      <c r="AE224" s="33"/>
      <c r="AF224" s="33"/>
      <c r="AG224" s="33"/>
      <c r="AH224" s="33"/>
      <c r="AI224" s="33"/>
      <c r="AJ224" s="33"/>
      <c r="AK224" s="302">
        <f t="shared" si="15"/>
        <v>0</v>
      </c>
      <c r="AL224" t="str">
        <f t="shared" si="16"/>
        <v xml:space="preserve"> </v>
      </c>
    </row>
    <row r="225" spans="1:38">
      <c r="A225" s="297">
        <f t="shared" si="19"/>
        <v>0</v>
      </c>
      <c r="B225" s="33"/>
      <c r="C225" s="316"/>
      <c r="D225" s="316"/>
      <c r="E225" s="316"/>
      <c r="F225" s="299"/>
      <c r="G225" s="299"/>
      <c r="H225" s="297" t="str">
        <f t="shared" si="17"/>
        <v/>
      </c>
      <c r="I225" s="34"/>
      <c r="J225" s="35"/>
      <c r="K225" s="301">
        <v>0</v>
      </c>
      <c r="L225" s="317"/>
      <c r="M225" s="35"/>
      <c r="N225" s="36">
        <f t="shared" si="18"/>
        <v>0</v>
      </c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18"/>
      <c r="Z225" s="34"/>
      <c r="AA225" s="34"/>
      <c r="AB225" s="245"/>
      <c r="AC225" s="33"/>
      <c r="AD225" s="33"/>
      <c r="AE225" s="33"/>
      <c r="AF225" s="33"/>
      <c r="AG225" s="33"/>
      <c r="AH225" s="33"/>
      <c r="AI225" s="33"/>
      <c r="AJ225" s="33"/>
      <c r="AK225" s="302">
        <f t="shared" si="15"/>
        <v>0</v>
      </c>
      <c r="AL225" t="str">
        <f t="shared" si="16"/>
        <v xml:space="preserve"> </v>
      </c>
    </row>
    <row r="226" spans="1:38">
      <c r="A226" s="297">
        <f t="shared" si="19"/>
        <v>0</v>
      </c>
      <c r="B226" s="33"/>
      <c r="C226" s="316"/>
      <c r="D226" s="316"/>
      <c r="E226" s="316"/>
      <c r="F226" s="299"/>
      <c r="G226" s="319"/>
      <c r="H226" s="297" t="str">
        <f t="shared" si="17"/>
        <v/>
      </c>
      <c r="I226" s="34"/>
      <c r="J226" s="320"/>
      <c r="K226" s="301">
        <v>0</v>
      </c>
      <c r="L226" s="317"/>
      <c r="M226" s="35"/>
      <c r="N226" s="36">
        <f t="shared" si="18"/>
        <v>0</v>
      </c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245"/>
      <c r="AC226" s="33"/>
      <c r="AD226" s="33"/>
      <c r="AE226" s="33"/>
      <c r="AF226" s="33"/>
      <c r="AG226" s="33"/>
      <c r="AH226" s="33"/>
      <c r="AI226" s="33"/>
      <c r="AJ226" s="33"/>
      <c r="AK226" s="302">
        <f t="shared" si="15"/>
        <v>0</v>
      </c>
      <c r="AL226" t="str">
        <f t="shared" si="16"/>
        <v xml:space="preserve"> </v>
      </c>
    </row>
    <row r="227" spans="1:38">
      <c r="A227" s="297">
        <f t="shared" si="19"/>
        <v>0</v>
      </c>
      <c r="B227" s="33"/>
      <c r="C227" s="316"/>
      <c r="D227" s="316"/>
      <c r="E227" s="316"/>
      <c r="F227" s="299"/>
      <c r="G227" s="299"/>
      <c r="H227" s="297" t="str">
        <f t="shared" si="17"/>
        <v/>
      </c>
      <c r="I227" s="34"/>
      <c r="J227" s="35"/>
      <c r="K227" s="301">
        <v>0</v>
      </c>
      <c r="L227" s="317"/>
      <c r="M227" s="35"/>
      <c r="N227" s="36">
        <f t="shared" si="18"/>
        <v>0</v>
      </c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245"/>
      <c r="AC227" s="33"/>
      <c r="AD227" s="33"/>
      <c r="AE227" s="33"/>
      <c r="AF227" s="33"/>
      <c r="AG227" s="33"/>
      <c r="AH227" s="33"/>
      <c r="AI227" s="33"/>
      <c r="AJ227" s="33"/>
      <c r="AK227" s="302">
        <f t="shared" si="15"/>
        <v>0</v>
      </c>
      <c r="AL227" t="str">
        <f t="shared" si="16"/>
        <v xml:space="preserve"> </v>
      </c>
    </row>
    <row r="228" spans="1:38">
      <c r="A228" s="297">
        <f t="shared" si="19"/>
        <v>0</v>
      </c>
      <c r="B228" s="33"/>
      <c r="C228" s="316"/>
      <c r="D228" s="316"/>
      <c r="E228" s="316"/>
      <c r="F228" s="299"/>
      <c r="G228" s="299"/>
      <c r="H228" s="297" t="str">
        <f t="shared" si="17"/>
        <v/>
      </c>
      <c r="I228" s="34"/>
      <c r="J228" s="35"/>
      <c r="K228" s="301">
        <v>0</v>
      </c>
      <c r="L228" s="317"/>
      <c r="M228" s="35"/>
      <c r="N228" s="36">
        <f t="shared" si="18"/>
        <v>0</v>
      </c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245"/>
      <c r="AC228" s="33"/>
      <c r="AD228" s="33"/>
      <c r="AE228" s="33"/>
      <c r="AF228" s="33"/>
      <c r="AG228" s="33"/>
      <c r="AH228" s="33"/>
      <c r="AI228" s="33"/>
      <c r="AJ228" s="33"/>
      <c r="AK228" s="302">
        <f t="shared" si="15"/>
        <v>0</v>
      </c>
      <c r="AL228" t="str">
        <f t="shared" si="16"/>
        <v xml:space="preserve"> </v>
      </c>
    </row>
    <row r="229" spans="1:38">
      <c r="A229" s="297">
        <f t="shared" si="19"/>
        <v>0</v>
      </c>
      <c r="B229" s="33"/>
      <c r="C229" s="316"/>
      <c r="D229" s="316"/>
      <c r="E229" s="316"/>
      <c r="F229" s="299"/>
      <c r="G229" s="299"/>
      <c r="H229" s="297" t="str">
        <f t="shared" si="17"/>
        <v/>
      </c>
      <c r="I229" s="34"/>
      <c r="J229" s="35"/>
      <c r="K229" s="301">
        <v>0</v>
      </c>
      <c r="L229" s="317"/>
      <c r="M229" s="35"/>
      <c r="N229" s="36">
        <f t="shared" si="18"/>
        <v>0</v>
      </c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18"/>
      <c r="Z229" s="34"/>
      <c r="AA229" s="34"/>
      <c r="AB229" s="245"/>
      <c r="AC229" s="33"/>
      <c r="AD229" s="33"/>
      <c r="AE229" s="33"/>
      <c r="AF229" s="33"/>
      <c r="AG229" s="33"/>
      <c r="AH229" s="33"/>
      <c r="AI229" s="33"/>
      <c r="AJ229" s="33"/>
      <c r="AK229" s="302">
        <f t="shared" si="15"/>
        <v>0</v>
      </c>
      <c r="AL229" t="str">
        <f t="shared" si="16"/>
        <v xml:space="preserve"> </v>
      </c>
    </row>
    <row r="230" spans="1:38">
      <c r="A230" s="297">
        <f t="shared" si="19"/>
        <v>0</v>
      </c>
      <c r="B230" s="33"/>
      <c r="C230" s="316"/>
      <c r="D230" s="316"/>
      <c r="E230" s="316"/>
      <c r="F230" s="299"/>
      <c r="G230" s="319"/>
      <c r="H230" s="297" t="str">
        <f t="shared" si="17"/>
        <v/>
      </c>
      <c r="I230" s="34"/>
      <c r="J230" s="320"/>
      <c r="K230" s="301">
        <v>0</v>
      </c>
      <c r="L230" s="317"/>
      <c r="M230" s="35"/>
      <c r="N230" s="36">
        <f t="shared" si="18"/>
        <v>0</v>
      </c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245"/>
      <c r="AC230" s="33"/>
      <c r="AD230" s="33"/>
      <c r="AE230" s="33"/>
      <c r="AF230" s="33"/>
      <c r="AG230" s="33"/>
      <c r="AH230" s="33"/>
      <c r="AI230" s="33"/>
      <c r="AJ230" s="33"/>
      <c r="AK230" s="302">
        <f t="shared" si="15"/>
        <v>0</v>
      </c>
      <c r="AL230" t="str">
        <f t="shared" si="16"/>
        <v xml:space="preserve"> </v>
      </c>
    </row>
    <row r="231" spans="1:38">
      <c r="A231" s="297">
        <f t="shared" si="19"/>
        <v>0</v>
      </c>
      <c r="B231" s="33"/>
      <c r="C231" s="316"/>
      <c r="D231" s="316"/>
      <c r="E231" s="316"/>
      <c r="F231" s="299"/>
      <c r="G231" s="299"/>
      <c r="H231" s="297" t="str">
        <f t="shared" si="17"/>
        <v/>
      </c>
      <c r="I231" s="34"/>
      <c r="J231" s="35"/>
      <c r="K231" s="301">
        <v>0</v>
      </c>
      <c r="L231" s="317"/>
      <c r="M231" s="35"/>
      <c r="N231" s="36">
        <f t="shared" si="18"/>
        <v>0</v>
      </c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245"/>
      <c r="AC231" s="33"/>
      <c r="AD231" s="33"/>
      <c r="AE231" s="33"/>
      <c r="AF231" s="33"/>
      <c r="AG231" s="33"/>
      <c r="AH231" s="33"/>
      <c r="AI231" s="33"/>
      <c r="AJ231" s="33"/>
      <c r="AK231" s="302">
        <f t="shared" si="15"/>
        <v>0</v>
      </c>
      <c r="AL231" t="str">
        <f t="shared" si="16"/>
        <v xml:space="preserve"> </v>
      </c>
    </row>
    <row r="232" spans="1:38">
      <c r="A232" s="297">
        <f t="shared" si="19"/>
        <v>0</v>
      </c>
      <c r="B232" s="33"/>
      <c r="C232" s="316"/>
      <c r="D232" s="316"/>
      <c r="E232" s="316"/>
      <c r="F232" s="299"/>
      <c r="G232" s="299"/>
      <c r="H232" s="297" t="str">
        <f t="shared" si="17"/>
        <v/>
      </c>
      <c r="I232" s="34"/>
      <c r="J232" s="35"/>
      <c r="K232" s="301">
        <v>0</v>
      </c>
      <c r="L232" s="317"/>
      <c r="M232" s="35"/>
      <c r="N232" s="36">
        <f t="shared" si="18"/>
        <v>0</v>
      </c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245"/>
      <c r="AC232" s="33"/>
      <c r="AD232" s="33"/>
      <c r="AE232" s="33"/>
      <c r="AF232" s="33"/>
      <c r="AG232" s="33"/>
      <c r="AH232" s="33"/>
      <c r="AI232" s="33"/>
      <c r="AJ232" s="33"/>
      <c r="AK232" s="302">
        <f t="shared" si="15"/>
        <v>0</v>
      </c>
      <c r="AL232" t="str">
        <f t="shared" si="16"/>
        <v xml:space="preserve"> </v>
      </c>
    </row>
    <row r="233" spans="1:38">
      <c r="A233" s="297">
        <f t="shared" si="19"/>
        <v>0</v>
      </c>
      <c r="B233" s="33"/>
      <c r="C233" s="316"/>
      <c r="D233" s="316"/>
      <c r="E233" s="316"/>
      <c r="F233" s="299"/>
      <c r="G233" s="299"/>
      <c r="H233" s="297" t="str">
        <f t="shared" si="17"/>
        <v/>
      </c>
      <c r="I233" s="34"/>
      <c r="J233" s="35"/>
      <c r="K233" s="301">
        <v>0</v>
      </c>
      <c r="L233" s="317"/>
      <c r="M233" s="35"/>
      <c r="N233" s="36">
        <f t="shared" si="18"/>
        <v>0</v>
      </c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18"/>
      <c r="Z233" s="34"/>
      <c r="AA233" s="34"/>
      <c r="AB233" s="245"/>
      <c r="AC233" s="33"/>
      <c r="AD233" s="33"/>
      <c r="AE233" s="33"/>
      <c r="AF233" s="33"/>
      <c r="AG233" s="33"/>
      <c r="AH233" s="33"/>
      <c r="AI233" s="33"/>
      <c r="AJ233" s="33"/>
      <c r="AK233" s="302">
        <f t="shared" si="15"/>
        <v>0</v>
      </c>
      <c r="AL233" t="str">
        <f t="shared" si="16"/>
        <v xml:space="preserve"> </v>
      </c>
    </row>
    <row r="234" spans="1:38">
      <c r="A234" s="297">
        <f t="shared" si="19"/>
        <v>0</v>
      </c>
      <c r="B234" s="33"/>
      <c r="C234" s="316"/>
      <c r="D234" s="316"/>
      <c r="E234" s="316"/>
      <c r="F234" s="299"/>
      <c r="G234" s="319"/>
      <c r="H234" s="297" t="str">
        <f t="shared" si="17"/>
        <v/>
      </c>
      <c r="I234" s="34"/>
      <c r="J234" s="320"/>
      <c r="K234" s="301">
        <v>0</v>
      </c>
      <c r="L234" s="317"/>
      <c r="M234" s="35"/>
      <c r="N234" s="36">
        <f t="shared" si="18"/>
        <v>0</v>
      </c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245"/>
      <c r="AC234" s="33"/>
      <c r="AD234" s="33"/>
      <c r="AE234" s="33"/>
      <c r="AF234" s="33"/>
      <c r="AG234" s="33"/>
      <c r="AH234" s="33"/>
      <c r="AI234" s="33"/>
      <c r="AJ234" s="33"/>
      <c r="AK234" s="302">
        <f t="shared" si="15"/>
        <v>0</v>
      </c>
      <c r="AL234" t="str">
        <f t="shared" si="16"/>
        <v xml:space="preserve"> </v>
      </c>
    </row>
    <row r="235" spans="1:38">
      <c r="A235" s="297">
        <f t="shared" si="19"/>
        <v>0</v>
      </c>
      <c r="B235" s="33"/>
      <c r="C235" s="316"/>
      <c r="D235" s="316"/>
      <c r="E235" s="316"/>
      <c r="F235" s="299"/>
      <c r="G235" s="299"/>
      <c r="H235" s="297" t="str">
        <f t="shared" si="17"/>
        <v/>
      </c>
      <c r="I235" s="34"/>
      <c r="J235" s="35"/>
      <c r="K235" s="301">
        <v>0</v>
      </c>
      <c r="L235" s="317"/>
      <c r="M235" s="35"/>
      <c r="N235" s="36">
        <f t="shared" si="18"/>
        <v>0</v>
      </c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245"/>
      <c r="AC235" s="33"/>
      <c r="AD235" s="33"/>
      <c r="AE235" s="33"/>
      <c r="AF235" s="33"/>
      <c r="AG235" s="33"/>
      <c r="AH235" s="33"/>
      <c r="AI235" s="33"/>
      <c r="AJ235" s="33"/>
      <c r="AK235" s="302">
        <f t="shared" si="15"/>
        <v>0</v>
      </c>
      <c r="AL235" t="str">
        <f t="shared" si="16"/>
        <v xml:space="preserve"> </v>
      </c>
    </row>
    <row r="236" spans="1:38">
      <c r="A236" s="297">
        <f t="shared" si="19"/>
        <v>0</v>
      </c>
      <c r="B236" s="33"/>
      <c r="C236" s="316"/>
      <c r="D236" s="316"/>
      <c r="E236" s="316"/>
      <c r="F236" s="299"/>
      <c r="G236" s="299"/>
      <c r="H236" s="297" t="str">
        <f t="shared" si="17"/>
        <v/>
      </c>
      <c r="I236" s="34"/>
      <c r="J236" s="35"/>
      <c r="K236" s="301">
        <v>0</v>
      </c>
      <c r="L236" s="317"/>
      <c r="M236" s="35"/>
      <c r="N236" s="36">
        <f t="shared" si="18"/>
        <v>0</v>
      </c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245"/>
      <c r="AC236" s="33"/>
      <c r="AD236" s="33"/>
      <c r="AE236" s="33"/>
      <c r="AF236" s="33"/>
      <c r="AG236" s="33"/>
      <c r="AH236" s="33"/>
      <c r="AI236" s="33"/>
      <c r="AJ236" s="33"/>
      <c r="AK236" s="302">
        <f t="shared" si="15"/>
        <v>0</v>
      </c>
      <c r="AL236" t="str">
        <f t="shared" si="16"/>
        <v xml:space="preserve"> </v>
      </c>
    </row>
    <row r="237" spans="1:38">
      <c r="A237" s="297">
        <f t="shared" si="19"/>
        <v>0</v>
      </c>
      <c r="B237" s="33"/>
      <c r="C237" s="316"/>
      <c r="D237" s="316"/>
      <c r="E237" s="316"/>
      <c r="F237" s="299"/>
      <c r="G237" s="299"/>
      <c r="H237" s="297" t="str">
        <f t="shared" si="17"/>
        <v/>
      </c>
      <c r="I237" s="34"/>
      <c r="J237" s="35"/>
      <c r="K237" s="301">
        <v>0</v>
      </c>
      <c r="L237" s="317"/>
      <c r="M237" s="35"/>
      <c r="N237" s="36">
        <f t="shared" si="18"/>
        <v>0</v>
      </c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18"/>
      <c r="Z237" s="34"/>
      <c r="AA237" s="34"/>
      <c r="AB237" s="245"/>
      <c r="AC237" s="33"/>
      <c r="AD237" s="33"/>
      <c r="AE237" s="33"/>
      <c r="AF237" s="33"/>
      <c r="AG237" s="33"/>
      <c r="AH237" s="33"/>
      <c r="AI237" s="33"/>
      <c r="AJ237" s="33"/>
      <c r="AK237" s="302">
        <f t="shared" si="15"/>
        <v>0</v>
      </c>
      <c r="AL237" t="str">
        <f t="shared" si="16"/>
        <v xml:space="preserve"> </v>
      </c>
    </row>
    <row r="238" spans="1:38">
      <c r="A238" s="297">
        <f t="shared" si="19"/>
        <v>0</v>
      </c>
      <c r="B238" s="33"/>
      <c r="C238" s="316"/>
      <c r="D238" s="316"/>
      <c r="E238" s="316"/>
      <c r="F238" s="299"/>
      <c r="G238" s="319"/>
      <c r="H238" s="297" t="str">
        <f t="shared" si="17"/>
        <v/>
      </c>
      <c r="I238" s="34"/>
      <c r="J238" s="320"/>
      <c r="K238" s="301">
        <v>0</v>
      </c>
      <c r="L238" s="317"/>
      <c r="M238" s="35"/>
      <c r="N238" s="36">
        <f t="shared" si="18"/>
        <v>0</v>
      </c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245"/>
      <c r="AC238" s="33"/>
      <c r="AD238" s="33"/>
      <c r="AE238" s="33"/>
      <c r="AF238" s="33"/>
      <c r="AG238" s="33"/>
      <c r="AH238" s="33"/>
      <c r="AI238" s="33"/>
      <c r="AJ238" s="33"/>
      <c r="AK238" s="302">
        <f t="shared" si="15"/>
        <v>0</v>
      </c>
      <c r="AL238" t="str">
        <f t="shared" si="16"/>
        <v xml:space="preserve"> </v>
      </c>
    </row>
    <row r="239" spans="1:38">
      <c r="A239" s="297">
        <f t="shared" si="19"/>
        <v>0</v>
      </c>
      <c r="B239" s="33"/>
      <c r="C239" s="316"/>
      <c r="D239" s="316"/>
      <c r="E239" s="316"/>
      <c r="F239" s="299"/>
      <c r="G239" s="299"/>
      <c r="H239" s="297" t="str">
        <f t="shared" si="17"/>
        <v/>
      </c>
      <c r="I239" s="34"/>
      <c r="J239" s="35"/>
      <c r="K239" s="301">
        <v>0</v>
      </c>
      <c r="L239" s="317"/>
      <c r="M239" s="35"/>
      <c r="N239" s="36">
        <f t="shared" si="18"/>
        <v>0</v>
      </c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245"/>
      <c r="AC239" s="33"/>
      <c r="AD239" s="33"/>
      <c r="AE239" s="33"/>
      <c r="AF239" s="33"/>
      <c r="AG239" s="33"/>
      <c r="AH239" s="33"/>
      <c r="AI239" s="33"/>
      <c r="AJ239" s="33"/>
      <c r="AK239" s="302">
        <f t="shared" si="15"/>
        <v>0</v>
      </c>
      <c r="AL239" t="str">
        <f t="shared" si="16"/>
        <v xml:space="preserve"> </v>
      </c>
    </row>
    <row r="240" spans="1:38">
      <c r="A240" s="297">
        <f t="shared" si="19"/>
        <v>0</v>
      </c>
      <c r="B240" s="33"/>
      <c r="C240" s="316"/>
      <c r="D240" s="316"/>
      <c r="E240" s="316"/>
      <c r="F240" s="299"/>
      <c r="G240" s="299"/>
      <c r="H240" s="297" t="str">
        <f t="shared" si="17"/>
        <v/>
      </c>
      <c r="I240" s="34"/>
      <c r="J240" s="35"/>
      <c r="K240" s="301">
        <v>0</v>
      </c>
      <c r="L240" s="317"/>
      <c r="M240" s="35"/>
      <c r="N240" s="36">
        <f t="shared" si="18"/>
        <v>0</v>
      </c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245"/>
      <c r="AC240" s="33"/>
      <c r="AD240" s="33"/>
      <c r="AE240" s="33"/>
      <c r="AF240" s="33"/>
      <c r="AG240" s="33"/>
      <c r="AH240" s="33"/>
      <c r="AI240" s="33"/>
      <c r="AJ240" s="33"/>
      <c r="AK240" s="302">
        <f t="shared" si="15"/>
        <v>0</v>
      </c>
      <c r="AL240" t="str">
        <f t="shared" si="16"/>
        <v xml:space="preserve"> </v>
      </c>
    </row>
    <row r="241" spans="1:38">
      <c r="A241" s="297">
        <f t="shared" si="19"/>
        <v>0</v>
      </c>
      <c r="B241" s="33"/>
      <c r="C241" s="316"/>
      <c r="D241" s="316"/>
      <c r="E241" s="316"/>
      <c r="F241" s="299"/>
      <c r="G241" s="299"/>
      <c r="H241" s="297" t="str">
        <f t="shared" si="17"/>
        <v/>
      </c>
      <c r="I241" s="34"/>
      <c r="J241" s="35"/>
      <c r="K241" s="301">
        <v>0</v>
      </c>
      <c r="L241" s="317"/>
      <c r="M241" s="35"/>
      <c r="N241" s="36">
        <f t="shared" si="18"/>
        <v>0</v>
      </c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18"/>
      <c r="Z241" s="34"/>
      <c r="AA241" s="34"/>
      <c r="AB241" s="245"/>
      <c r="AC241" s="33"/>
      <c r="AD241" s="33"/>
      <c r="AE241" s="33"/>
      <c r="AF241" s="33"/>
      <c r="AG241" s="33"/>
      <c r="AH241" s="33"/>
      <c r="AI241" s="33"/>
      <c r="AJ241" s="33"/>
      <c r="AK241" s="302">
        <f t="shared" si="15"/>
        <v>0</v>
      </c>
      <c r="AL241" t="str">
        <f t="shared" si="16"/>
        <v xml:space="preserve"> </v>
      </c>
    </row>
    <row r="242" spans="1:38">
      <c r="A242" s="297">
        <f t="shared" si="19"/>
        <v>0</v>
      </c>
      <c r="B242" s="33"/>
      <c r="C242" s="316"/>
      <c r="D242" s="316"/>
      <c r="E242" s="316"/>
      <c r="F242" s="299"/>
      <c r="G242" s="319"/>
      <c r="H242" s="297" t="str">
        <f t="shared" si="17"/>
        <v/>
      </c>
      <c r="I242" s="34"/>
      <c r="J242" s="320"/>
      <c r="K242" s="301">
        <v>0</v>
      </c>
      <c r="L242" s="317"/>
      <c r="M242" s="35"/>
      <c r="N242" s="36">
        <f t="shared" si="18"/>
        <v>0</v>
      </c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245"/>
      <c r="AC242" s="33"/>
      <c r="AD242" s="33"/>
      <c r="AE242" s="33"/>
      <c r="AF242" s="33"/>
      <c r="AG242" s="33"/>
      <c r="AH242" s="33"/>
      <c r="AI242" s="33"/>
      <c r="AJ242" s="33"/>
      <c r="AK242" s="302">
        <f t="shared" si="15"/>
        <v>0</v>
      </c>
      <c r="AL242" t="str">
        <f t="shared" si="16"/>
        <v xml:space="preserve"> </v>
      </c>
    </row>
    <row r="243" spans="1:38">
      <c r="A243" s="297">
        <f t="shared" si="19"/>
        <v>0</v>
      </c>
      <c r="B243" s="33"/>
      <c r="C243" s="316"/>
      <c r="D243" s="316"/>
      <c r="E243" s="316"/>
      <c r="F243" s="299"/>
      <c r="G243" s="299"/>
      <c r="H243" s="297" t="str">
        <f t="shared" si="17"/>
        <v/>
      </c>
      <c r="I243" s="34"/>
      <c r="J243" s="35"/>
      <c r="K243" s="301">
        <v>0</v>
      </c>
      <c r="L243" s="317"/>
      <c r="M243" s="35"/>
      <c r="N243" s="36">
        <f t="shared" si="18"/>
        <v>0</v>
      </c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245"/>
      <c r="AC243" s="33"/>
      <c r="AD243" s="33"/>
      <c r="AE243" s="33"/>
      <c r="AF243" s="33"/>
      <c r="AG243" s="33"/>
      <c r="AH243" s="33"/>
      <c r="AI243" s="33"/>
      <c r="AJ243" s="33"/>
      <c r="AK243" s="302">
        <f t="shared" si="15"/>
        <v>0</v>
      </c>
      <c r="AL243" t="str">
        <f t="shared" si="16"/>
        <v xml:space="preserve"> </v>
      </c>
    </row>
    <row r="244" spans="1:38">
      <c r="A244" s="297">
        <f t="shared" si="19"/>
        <v>0</v>
      </c>
      <c r="B244" s="33"/>
      <c r="C244" s="316"/>
      <c r="D244" s="316"/>
      <c r="E244" s="316"/>
      <c r="F244" s="299"/>
      <c r="G244" s="299"/>
      <c r="H244" s="297" t="str">
        <f t="shared" si="17"/>
        <v/>
      </c>
      <c r="I244" s="34"/>
      <c r="J244" s="35"/>
      <c r="K244" s="301">
        <v>0</v>
      </c>
      <c r="L244" s="317"/>
      <c r="M244" s="35"/>
      <c r="N244" s="36">
        <f t="shared" si="18"/>
        <v>0</v>
      </c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245"/>
      <c r="AC244" s="33"/>
      <c r="AD244" s="33"/>
      <c r="AE244" s="33"/>
      <c r="AF244" s="33"/>
      <c r="AG244" s="33"/>
      <c r="AH244" s="33"/>
      <c r="AI244" s="33"/>
      <c r="AJ244" s="33"/>
      <c r="AK244" s="302">
        <f t="shared" si="15"/>
        <v>0</v>
      </c>
      <c r="AL244" t="str">
        <f t="shared" si="16"/>
        <v xml:space="preserve"> </v>
      </c>
    </row>
    <row r="245" spans="1:38">
      <c r="A245" s="297">
        <f t="shared" si="19"/>
        <v>0</v>
      </c>
      <c r="B245" s="33"/>
      <c r="C245" s="316"/>
      <c r="D245" s="316"/>
      <c r="E245" s="316"/>
      <c r="F245" s="299"/>
      <c r="G245" s="299"/>
      <c r="H245" s="297" t="str">
        <f t="shared" si="17"/>
        <v/>
      </c>
      <c r="I245" s="34"/>
      <c r="J245" s="35"/>
      <c r="K245" s="301">
        <v>0</v>
      </c>
      <c r="L245" s="317"/>
      <c r="M245" s="35"/>
      <c r="N245" s="36">
        <f t="shared" si="18"/>
        <v>0</v>
      </c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18"/>
      <c r="Z245" s="34"/>
      <c r="AA245" s="34"/>
      <c r="AB245" s="245"/>
      <c r="AC245" s="33"/>
      <c r="AD245" s="33"/>
      <c r="AE245" s="33"/>
      <c r="AF245" s="33"/>
      <c r="AG245" s="33"/>
      <c r="AH245" s="33"/>
      <c r="AI245" s="33"/>
      <c r="AJ245" s="33"/>
      <c r="AK245" s="302">
        <f t="shared" si="15"/>
        <v>0</v>
      </c>
      <c r="AL245" t="str">
        <f t="shared" si="16"/>
        <v xml:space="preserve"> </v>
      </c>
    </row>
    <row r="246" spans="1:38">
      <c r="A246" s="297">
        <f t="shared" si="19"/>
        <v>0</v>
      </c>
      <c r="B246" s="33"/>
      <c r="C246" s="316"/>
      <c r="D246" s="316"/>
      <c r="E246" s="316"/>
      <c r="F246" s="299"/>
      <c r="G246" s="319"/>
      <c r="H246" s="297" t="str">
        <f t="shared" si="17"/>
        <v/>
      </c>
      <c r="I246" s="34"/>
      <c r="J246" s="320"/>
      <c r="K246" s="301">
        <v>0</v>
      </c>
      <c r="L246" s="317"/>
      <c r="M246" s="35"/>
      <c r="N246" s="36">
        <f t="shared" si="18"/>
        <v>0</v>
      </c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245"/>
      <c r="AC246" s="33"/>
      <c r="AD246" s="33"/>
      <c r="AE246" s="33"/>
      <c r="AF246" s="33"/>
      <c r="AG246" s="33"/>
      <c r="AH246" s="33"/>
      <c r="AI246" s="33"/>
      <c r="AJ246" s="33"/>
      <c r="AK246" s="302">
        <f t="shared" si="15"/>
        <v>0</v>
      </c>
      <c r="AL246" t="str">
        <f t="shared" si="16"/>
        <v xml:space="preserve"> </v>
      </c>
    </row>
    <row r="247" spans="1:38">
      <c r="A247" s="297">
        <f t="shared" si="19"/>
        <v>0</v>
      </c>
      <c r="B247" s="33"/>
      <c r="C247" s="316"/>
      <c r="D247" s="316"/>
      <c r="E247" s="316"/>
      <c r="F247" s="299"/>
      <c r="G247" s="299"/>
      <c r="H247" s="297" t="str">
        <f t="shared" si="17"/>
        <v/>
      </c>
      <c r="I247" s="34"/>
      <c r="J247" s="35"/>
      <c r="K247" s="301">
        <v>0</v>
      </c>
      <c r="L247" s="317"/>
      <c r="M247" s="35"/>
      <c r="N247" s="36">
        <f t="shared" si="18"/>
        <v>0</v>
      </c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245"/>
      <c r="AC247" s="33"/>
      <c r="AD247" s="33"/>
      <c r="AE247" s="33"/>
      <c r="AF247" s="33"/>
      <c r="AG247" s="33"/>
      <c r="AH247" s="33"/>
      <c r="AI247" s="33"/>
      <c r="AJ247" s="33"/>
      <c r="AK247" s="302">
        <f t="shared" si="15"/>
        <v>0</v>
      </c>
      <c r="AL247" t="str">
        <f t="shared" si="16"/>
        <v xml:space="preserve"> </v>
      </c>
    </row>
    <row r="248" spans="1:38">
      <c r="A248" s="297">
        <f t="shared" si="19"/>
        <v>0</v>
      </c>
      <c r="B248" s="33"/>
      <c r="C248" s="316"/>
      <c r="D248" s="316"/>
      <c r="E248" s="316"/>
      <c r="F248" s="299"/>
      <c r="G248" s="299"/>
      <c r="H248" s="297" t="str">
        <f t="shared" si="17"/>
        <v/>
      </c>
      <c r="I248" s="34"/>
      <c r="J248" s="35"/>
      <c r="K248" s="301">
        <v>0</v>
      </c>
      <c r="L248" s="317"/>
      <c r="M248" s="35"/>
      <c r="N248" s="36">
        <f t="shared" si="18"/>
        <v>0</v>
      </c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245"/>
      <c r="AC248" s="33"/>
      <c r="AD248" s="33"/>
      <c r="AE248" s="33"/>
      <c r="AF248" s="33"/>
      <c r="AG248" s="33"/>
      <c r="AH248" s="33"/>
      <c r="AI248" s="33"/>
      <c r="AJ248" s="33"/>
      <c r="AK248" s="302">
        <f t="shared" si="15"/>
        <v>0</v>
      </c>
      <c r="AL248" t="str">
        <f t="shared" si="16"/>
        <v xml:space="preserve"> </v>
      </c>
    </row>
    <row r="249" spans="1:38">
      <c r="A249" s="297">
        <f t="shared" si="19"/>
        <v>0</v>
      </c>
      <c r="B249" s="33"/>
      <c r="C249" s="316"/>
      <c r="D249" s="316"/>
      <c r="E249" s="316"/>
      <c r="F249" s="299"/>
      <c r="G249" s="299"/>
      <c r="H249" s="297" t="str">
        <f t="shared" si="17"/>
        <v/>
      </c>
      <c r="I249" s="34"/>
      <c r="J249" s="35"/>
      <c r="K249" s="301">
        <v>0</v>
      </c>
      <c r="L249" s="317"/>
      <c r="M249" s="35"/>
      <c r="N249" s="36">
        <f t="shared" si="18"/>
        <v>0</v>
      </c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18"/>
      <c r="Z249" s="34"/>
      <c r="AA249" s="34"/>
      <c r="AB249" s="245"/>
      <c r="AC249" s="33"/>
      <c r="AD249" s="33"/>
      <c r="AE249" s="33"/>
      <c r="AF249" s="33"/>
      <c r="AG249" s="33"/>
      <c r="AH249" s="33"/>
      <c r="AI249" s="33"/>
      <c r="AJ249" s="33"/>
      <c r="AK249" s="302">
        <f t="shared" si="15"/>
        <v>0</v>
      </c>
      <c r="AL249" t="str">
        <f t="shared" si="16"/>
        <v xml:space="preserve"> </v>
      </c>
    </row>
    <row r="250" spans="1:38">
      <c r="A250" s="297">
        <f t="shared" si="19"/>
        <v>0</v>
      </c>
      <c r="B250" s="33"/>
      <c r="C250" s="316"/>
      <c r="D250" s="316"/>
      <c r="E250" s="316"/>
      <c r="F250" s="299"/>
      <c r="G250" s="319"/>
      <c r="H250" s="297" t="str">
        <f t="shared" si="17"/>
        <v/>
      </c>
      <c r="I250" s="34"/>
      <c r="J250" s="320"/>
      <c r="K250" s="301">
        <v>0</v>
      </c>
      <c r="L250" s="317"/>
      <c r="M250" s="35"/>
      <c r="N250" s="36">
        <f t="shared" si="18"/>
        <v>0</v>
      </c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245"/>
      <c r="AC250" s="33"/>
      <c r="AD250" s="33"/>
      <c r="AE250" s="33"/>
      <c r="AF250" s="33"/>
      <c r="AG250" s="33"/>
      <c r="AH250" s="33"/>
      <c r="AI250" s="33"/>
      <c r="AJ250" s="33"/>
      <c r="AK250" s="302">
        <f t="shared" si="15"/>
        <v>0</v>
      </c>
      <c r="AL250" t="str">
        <f t="shared" si="16"/>
        <v xml:space="preserve"> </v>
      </c>
    </row>
    <row r="251" spans="1:38">
      <c r="A251" s="297">
        <f t="shared" si="19"/>
        <v>0</v>
      </c>
      <c r="B251" s="33"/>
      <c r="C251" s="316"/>
      <c r="D251" s="316"/>
      <c r="E251" s="316"/>
      <c r="F251" s="299"/>
      <c r="G251" s="299"/>
      <c r="H251" s="297" t="str">
        <f t="shared" si="17"/>
        <v/>
      </c>
      <c r="I251" s="34"/>
      <c r="J251" s="35"/>
      <c r="K251" s="301">
        <v>0</v>
      </c>
      <c r="L251" s="317"/>
      <c r="M251" s="35"/>
      <c r="N251" s="36">
        <f t="shared" si="18"/>
        <v>0</v>
      </c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245"/>
      <c r="AC251" s="33"/>
      <c r="AD251" s="33"/>
      <c r="AE251" s="33"/>
      <c r="AF251" s="33"/>
      <c r="AG251" s="33"/>
      <c r="AH251" s="33"/>
      <c r="AI251" s="33"/>
      <c r="AJ251" s="33"/>
      <c r="AK251" s="302">
        <f t="shared" si="15"/>
        <v>0</v>
      </c>
      <c r="AL251" t="str">
        <f t="shared" si="16"/>
        <v xml:space="preserve"> </v>
      </c>
    </row>
    <row r="252" spans="1:38">
      <c r="A252" s="297">
        <f t="shared" si="19"/>
        <v>0</v>
      </c>
      <c r="B252" s="33"/>
      <c r="C252" s="316"/>
      <c r="D252" s="316"/>
      <c r="E252" s="316"/>
      <c r="F252" s="299"/>
      <c r="G252" s="299"/>
      <c r="H252" s="297" t="str">
        <f t="shared" si="17"/>
        <v/>
      </c>
      <c r="I252" s="34"/>
      <c r="J252" s="35"/>
      <c r="K252" s="301">
        <v>0</v>
      </c>
      <c r="L252" s="317"/>
      <c r="M252" s="35"/>
      <c r="N252" s="36">
        <f t="shared" si="18"/>
        <v>0</v>
      </c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245"/>
      <c r="AC252" s="33"/>
      <c r="AD252" s="33"/>
      <c r="AE252" s="33"/>
      <c r="AF252" s="33"/>
      <c r="AG252" s="33"/>
      <c r="AH252" s="33"/>
      <c r="AI252" s="33"/>
      <c r="AJ252" s="33"/>
      <c r="AK252" s="302">
        <f t="shared" si="15"/>
        <v>0</v>
      </c>
      <c r="AL252" t="str">
        <f t="shared" si="16"/>
        <v xml:space="preserve"> </v>
      </c>
    </row>
    <row r="253" spans="1:38">
      <c r="A253" s="297">
        <f t="shared" si="19"/>
        <v>0</v>
      </c>
      <c r="B253" s="33"/>
      <c r="C253" s="316"/>
      <c r="D253" s="316"/>
      <c r="E253" s="316"/>
      <c r="F253" s="299"/>
      <c r="G253" s="299"/>
      <c r="H253" s="297" t="str">
        <f t="shared" si="17"/>
        <v/>
      </c>
      <c r="I253" s="34"/>
      <c r="J253" s="35"/>
      <c r="K253" s="301">
        <v>0</v>
      </c>
      <c r="L253" s="317"/>
      <c r="M253" s="35"/>
      <c r="N253" s="36">
        <f t="shared" si="18"/>
        <v>0</v>
      </c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18"/>
      <c r="Z253" s="34"/>
      <c r="AA253" s="34"/>
      <c r="AB253" s="245"/>
      <c r="AC253" s="33"/>
      <c r="AD253" s="33"/>
      <c r="AE253" s="33"/>
      <c r="AF253" s="33"/>
      <c r="AG253" s="33"/>
      <c r="AH253" s="33"/>
      <c r="AI253" s="33"/>
      <c r="AJ253" s="33"/>
      <c r="AK253" s="302">
        <f t="shared" si="15"/>
        <v>0</v>
      </c>
      <c r="AL253" t="str">
        <f t="shared" si="16"/>
        <v xml:space="preserve"> </v>
      </c>
    </row>
    <row r="254" spans="1:38">
      <c r="A254" s="297">
        <f t="shared" si="19"/>
        <v>0</v>
      </c>
      <c r="B254" s="33"/>
      <c r="C254" s="316"/>
      <c r="D254" s="316"/>
      <c r="E254" s="316"/>
      <c r="F254" s="299"/>
      <c r="G254" s="319"/>
      <c r="H254" s="297" t="str">
        <f t="shared" si="17"/>
        <v/>
      </c>
      <c r="I254" s="34"/>
      <c r="J254" s="320"/>
      <c r="K254" s="301">
        <v>0</v>
      </c>
      <c r="L254" s="317"/>
      <c r="M254" s="35"/>
      <c r="N254" s="36">
        <f t="shared" si="18"/>
        <v>0</v>
      </c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245"/>
      <c r="AC254" s="33"/>
      <c r="AD254" s="33"/>
      <c r="AE254" s="33"/>
      <c r="AF254" s="33"/>
      <c r="AG254" s="33"/>
      <c r="AH254" s="33"/>
      <c r="AI254" s="33"/>
      <c r="AJ254" s="33"/>
      <c r="AK254" s="302">
        <f t="shared" si="15"/>
        <v>0</v>
      </c>
      <c r="AL254" t="str">
        <f t="shared" si="16"/>
        <v xml:space="preserve"> </v>
      </c>
    </row>
    <row r="255" spans="1:38">
      <c r="A255" s="297">
        <f t="shared" si="19"/>
        <v>0</v>
      </c>
      <c r="B255" s="33"/>
      <c r="C255" s="316"/>
      <c r="D255" s="316"/>
      <c r="E255" s="316"/>
      <c r="F255" s="299"/>
      <c r="G255" s="299"/>
      <c r="H255" s="297" t="str">
        <f t="shared" si="17"/>
        <v/>
      </c>
      <c r="I255" s="34"/>
      <c r="J255" s="35"/>
      <c r="K255" s="301">
        <v>0</v>
      </c>
      <c r="L255" s="317"/>
      <c r="M255" s="35"/>
      <c r="N255" s="36">
        <f t="shared" si="18"/>
        <v>0</v>
      </c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245"/>
      <c r="AC255" s="33"/>
      <c r="AD255" s="33"/>
      <c r="AE255" s="33"/>
      <c r="AF255" s="33"/>
      <c r="AG255" s="33"/>
      <c r="AH255" s="33"/>
      <c r="AI255" s="33"/>
      <c r="AJ255" s="33"/>
      <c r="AK255" s="302">
        <f t="shared" si="15"/>
        <v>0</v>
      </c>
      <c r="AL255" t="str">
        <f t="shared" si="16"/>
        <v xml:space="preserve"> </v>
      </c>
    </row>
    <row r="256" spans="1:38">
      <c r="A256" s="297">
        <f t="shared" si="19"/>
        <v>0</v>
      </c>
      <c r="B256" s="33"/>
      <c r="C256" s="316"/>
      <c r="D256" s="316"/>
      <c r="E256" s="316"/>
      <c r="F256" s="299"/>
      <c r="G256" s="299"/>
      <c r="H256" s="297" t="str">
        <f t="shared" si="17"/>
        <v/>
      </c>
      <c r="I256" s="34"/>
      <c r="J256" s="35"/>
      <c r="K256" s="301">
        <v>0</v>
      </c>
      <c r="L256" s="317"/>
      <c r="M256" s="35"/>
      <c r="N256" s="36">
        <f t="shared" si="18"/>
        <v>0</v>
      </c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245"/>
      <c r="AC256" s="33"/>
      <c r="AD256" s="33"/>
      <c r="AE256" s="33"/>
      <c r="AF256" s="33"/>
      <c r="AG256" s="33"/>
      <c r="AH256" s="33"/>
      <c r="AI256" s="33"/>
      <c r="AJ256" s="33"/>
      <c r="AK256" s="302">
        <f t="shared" si="15"/>
        <v>0</v>
      </c>
      <c r="AL256" t="str">
        <f t="shared" si="16"/>
        <v xml:space="preserve"> </v>
      </c>
    </row>
    <row r="257" spans="1:38">
      <c r="A257" s="297">
        <f t="shared" si="19"/>
        <v>0</v>
      </c>
      <c r="B257" s="33"/>
      <c r="C257" s="316"/>
      <c r="D257" s="316"/>
      <c r="E257" s="316"/>
      <c r="F257" s="299"/>
      <c r="G257" s="299"/>
      <c r="H257" s="297" t="str">
        <f t="shared" si="17"/>
        <v/>
      </c>
      <c r="I257" s="34"/>
      <c r="J257" s="35"/>
      <c r="K257" s="301">
        <v>0</v>
      </c>
      <c r="L257" s="317"/>
      <c r="M257" s="35"/>
      <c r="N257" s="36">
        <f t="shared" si="18"/>
        <v>0</v>
      </c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18"/>
      <c r="Z257" s="34"/>
      <c r="AA257" s="34"/>
      <c r="AB257" s="245"/>
      <c r="AC257" s="33"/>
      <c r="AD257" s="33"/>
      <c r="AE257" s="33"/>
      <c r="AF257" s="33"/>
      <c r="AG257" s="33"/>
      <c r="AH257" s="33"/>
      <c r="AI257" s="33"/>
      <c r="AJ257" s="33"/>
      <c r="AK257" s="302">
        <f t="shared" si="15"/>
        <v>0</v>
      </c>
      <c r="AL257" t="str">
        <f t="shared" si="16"/>
        <v xml:space="preserve"> </v>
      </c>
    </row>
    <row r="258" spans="1:38">
      <c r="A258" s="297">
        <f t="shared" si="19"/>
        <v>0</v>
      </c>
      <c r="B258" s="33"/>
      <c r="C258" s="316"/>
      <c r="D258" s="316"/>
      <c r="E258" s="316"/>
      <c r="F258" s="299"/>
      <c r="G258" s="319"/>
      <c r="H258" s="297" t="str">
        <f t="shared" si="17"/>
        <v/>
      </c>
      <c r="I258" s="34"/>
      <c r="J258" s="320"/>
      <c r="K258" s="301">
        <v>0</v>
      </c>
      <c r="L258" s="317"/>
      <c r="M258" s="35"/>
      <c r="N258" s="36">
        <f t="shared" si="18"/>
        <v>0</v>
      </c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245"/>
      <c r="AC258" s="33"/>
      <c r="AD258" s="33"/>
      <c r="AE258" s="33"/>
      <c r="AF258" s="33"/>
      <c r="AG258" s="33"/>
      <c r="AH258" s="33"/>
      <c r="AI258" s="33"/>
      <c r="AJ258" s="33"/>
      <c r="AK258" s="302">
        <f t="shared" si="15"/>
        <v>0</v>
      </c>
      <c r="AL258" t="str">
        <f t="shared" si="16"/>
        <v xml:space="preserve"> </v>
      </c>
    </row>
    <row r="259" spans="1:38">
      <c r="A259" s="297">
        <f t="shared" si="19"/>
        <v>0</v>
      </c>
      <c r="B259" s="33"/>
      <c r="C259" s="316"/>
      <c r="D259" s="316"/>
      <c r="E259" s="316"/>
      <c r="F259" s="299"/>
      <c r="G259" s="299"/>
      <c r="H259" s="297" t="str">
        <f t="shared" si="17"/>
        <v/>
      </c>
      <c r="I259" s="34"/>
      <c r="J259" s="35"/>
      <c r="K259" s="301">
        <v>0</v>
      </c>
      <c r="L259" s="317"/>
      <c r="M259" s="35"/>
      <c r="N259" s="36">
        <f t="shared" si="18"/>
        <v>0</v>
      </c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245"/>
      <c r="AC259" s="33"/>
      <c r="AD259" s="33"/>
      <c r="AE259" s="33"/>
      <c r="AF259" s="33"/>
      <c r="AG259" s="33"/>
      <c r="AH259" s="33"/>
      <c r="AI259" s="33"/>
      <c r="AJ259" s="33"/>
      <c r="AK259" s="302">
        <f t="shared" si="15"/>
        <v>0</v>
      </c>
      <c r="AL259" t="str">
        <f t="shared" si="16"/>
        <v xml:space="preserve"> </v>
      </c>
    </row>
    <row r="260" spans="1:38">
      <c r="A260" s="297">
        <f t="shared" si="19"/>
        <v>0</v>
      </c>
      <c r="B260" s="33"/>
      <c r="C260" s="316"/>
      <c r="D260" s="316"/>
      <c r="E260" s="316"/>
      <c r="F260" s="299"/>
      <c r="G260" s="299"/>
      <c r="H260" s="297" t="str">
        <f t="shared" si="17"/>
        <v/>
      </c>
      <c r="I260" s="34"/>
      <c r="J260" s="35"/>
      <c r="K260" s="301">
        <v>0</v>
      </c>
      <c r="L260" s="317"/>
      <c r="M260" s="35"/>
      <c r="N260" s="36">
        <f t="shared" si="18"/>
        <v>0</v>
      </c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245"/>
      <c r="AC260" s="33"/>
      <c r="AD260" s="33"/>
      <c r="AE260" s="33"/>
      <c r="AF260" s="33"/>
      <c r="AG260" s="33"/>
      <c r="AH260" s="33"/>
      <c r="AI260" s="33"/>
      <c r="AJ260" s="33"/>
      <c r="AK260" s="302">
        <f t="shared" si="15"/>
        <v>0</v>
      </c>
      <c r="AL260" t="str">
        <f t="shared" si="16"/>
        <v xml:space="preserve"> </v>
      </c>
    </row>
    <row r="261" spans="1:38">
      <c r="A261" s="297">
        <f t="shared" si="19"/>
        <v>0</v>
      </c>
      <c r="B261" s="33"/>
      <c r="C261" s="316"/>
      <c r="D261" s="316"/>
      <c r="E261" s="316"/>
      <c r="F261" s="299"/>
      <c r="G261" s="299"/>
      <c r="H261" s="297" t="str">
        <f t="shared" si="17"/>
        <v/>
      </c>
      <c r="I261" s="34"/>
      <c r="J261" s="35"/>
      <c r="K261" s="301">
        <v>0</v>
      </c>
      <c r="L261" s="317"/>
      <c r="M261" s="35"/>
      <c r="N261" s="36">
        <f t="shared" si="18"/>
        <v>0</v>
      </c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18"/>
      <c r="Z261" s="34"/>
      <c r="AA261" s="34"/>
      <c r="AB261" s="245"/>
      <c r="AC261" s="33"/>
      <c r="AD261" s="33"/>
      <c r="AE261" s="33"/>
      <c r="AF261" s="33"/>
      <c r="AG261" s="33"/>
      <c r="AH261" s="33"/>
      <c r="AI261" s="33"/>
      <c r="AJ261" s="33"/>
      <c r="AK261" s="302">
        <f t="shared" si="15"/>
        <v>0</v>
      </c>
      <c r="AL261" t="str">
        <f t="shared" si="16"/>
        <v xml:space="preserve"> </v>
      </c>
    </row>
    <row r="262" spans="1:38">
      <c r="A262" s="297">
        <f t="shared" si="19"/>
        <v>0</v>
      </c>
      <c r="B262" s="33"/>
      <c r="C262" s="316"/>
      <c r="D262" s="316"/>
      <c r="E262" s="316"/>
      <c r="F262" s="299"/>
      <c r="G262" s="319"/>
      <c r="H262" s="297" t="str">
        <f t="shared" si="17"/>
        <v/>
      </c>
      <c r="I262" s="34"/>
      <c r="J262" s="320"/>
      <c r="K262" s="301">
        <v>0</v>
      </c>
      <c r="L262" s="317"/>
      <c r="M262" s="35"/>
      <c r="N262" s="36">
        <f t="shared" si="18"/>
        <v>0</v>
      </c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245"/>
      <c r="AC262" s="33"/>
      <c r="AD262" s="33"/>
      <c r="AE262" s="33"/>
      <c r="AF262" s="33"/>
      <c r="AG262" s="33"/>
      <c r="AH262" s="33"/>
      <c r="AI262" s="33"/>
      <c r="AJ262" s="33"/>
      <c r="AK262" s="302">
        <f t="shared" si="15"/>
        <v>0</v>
      </c>
      <c r="AL262" t="str">
        <f t="shared" si="16"/>
        <v xml:space="preserve"> </v>
      </c>
    </row>
    <row r="263" spans="1:38">
      <c r="A263" s="297">
        <f t="shared" si="19"/>
        <v>0</v>
      </c>
      <c r="B263" s="33"/>
      <c r="C263" s="316"/>
      <c r="D263" s="316"/>
      <c r="E263" s="316"/>
      <c r="F263" s="299"/>
      <c r="G263" s="299"/>
      <c r="H263" s="297" t="str">
        <f t="shared" si="17"/>
        <v/>
      </c>
      <c r="I263" s="34"/>
      <c r="J263" s="35"/>
      <c r="K263" s="301">
        <v>0</v>
      </c>
      <c r="L263" s="317"/>
      <c r="M263" s="35"/>
      <c r="N263" s="36">
        <f t="shared" si="18"/>
        <v>0</v>
      </c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245"/>
      <c r="AC263" s="33"/>
      <c r="AD263" s="33"/>
      <c r="AE263" s="33"/>
      <c r="AF263" s="33"/>
      <c r="AG263" s="33"/>
      <c r="AH263" s="33"/>
      <c r="AI263" s="33"/>
      <c r="AJ263" s="33"/>
      <c r="AK263" s="302">
        <f t="shared" si="15"/>
        <v>0</v>
      </c>
      <c r="AL263" t="str">
        <f t="shared" si="16"/>
        <v xml:space="preserve"> </v>
      </c>
    </row>
    <row r="264" spans="1:38">
      <c r="A264" s="297">
        <f t="shared" si="19"/>
        <v>0</v>
      </c>
      <c r="B264" s="33"/>
      <c r="C264" s="316"/>
      <c r="D264" s="316"/>
      <c r="E264" s="316"/>
      <c r="F264" s="299"/>
      <c r="G264" s="299"/>
      <c r="H264" s="297" t="str">
        <f t="shared" si="17"/>
        <v/>
      </c>
      <c r="I264" s="34"/>
      <c r="J264" s="35"/>
      <c r="K264" s="301">
        <v>0</v>
      </c>
      <c r="L264" s="317"/>
      <c r="M264" s="35"/>
      <c r="N264" s="36">
        <f t="shared" si="18"/>
        <v>0</v>
      </c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18"/>
      <c r="Z264" s="34"/>
      <c r="AA264" s="34"/>
      <c r="AB264" s="245"/>
      <c r="AC264" s="33"/>
      <c r="AD264" s="33"/>
      <c r="AE264" s="33"/>
      <c r="AF264" s="33"/>
      <c r="AG264" s="33"/>
      <c r="AH264" s="33"/>
      <c r="AI264" s="33"/>
      <c r="AJ264" s="33"/>
      <c r="AK264" s="302">
        <f t="shared" ref="AK264:AK327" si="20">SUM(O264:AJ264)</f>
        <v>0</v>
      </c>
      <c r="AL264" t="str">
        <f t="shared" ref="AL264:AL327" si="21">IF(AK264=I264," ","Total Hours Paid does not match Total Hours Per Employee")</f>
        <v xml:space="preserve"> </v>
      </c>
    </row>
    <row r="265" spans="1:38">
      <c r="A265" s="297">
        <f t="shared" si="19"/>
        <v>0</v>
      </c>
      <c r="B265" s="33"/>
      <c r="C265" s="316"/>
      <c r="D265" s="316"/>
      <c r="E265" s="316"/>
      <c r="F265" s="299"/>
      <c r="G265" s="319"/>
      <c r="H265" s="297" t="str">
        <f t="shared" ref="H265:H328" si="22">IF(G265&gt;0,(IF(G265=42185,0,1)),"")</f>
        <v/>
      </c>
      <c r="I265" s="34"/>
      <c r="J265" s="320"/>
      <c r="K265" s="301">
        <v>0</v>
      </c>
      <c r="L265" s="317"/>
      <c r="M265" s="35"/>
      <c r="N265" s="36">
        <f t="shared" ref="N265:N328" si="23">IF(M265&gt;0,IF(K265&gt;0,K265,(M265/I265)),0)</f>
        <v>0</v>
      </c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245"/>
      <c r="AC265" s="33"/>
      <c r="AD265" s="33"/>
      <c r="AE265" s="33"/>
      <c r="AF265" s="33"/>
      <c r="AG265" s="33"/>
      <c r="AH265" s="33"/>
      <c r="AI265" s="33"/>
      <c r="AJ265" s="33"/>
      <c r="AK265" s="302">
        <f t="shared" si="20"/>
        <v>0</v>
      </c>
      <c r="AL265" t="str">
        <f t="shared" si="21"/>
        <v xml:space="preserve"> </v>
      </c>
    </row>
    <row r="266" spans="1:38">
      <c r="A266" s="297">
        <f t="shared" ref="A266:A329" si="24">IF(C266=C265,0,1)</f>
        <v>0</v>
      </c>
      <c r="B266" s="33"/>
      <c r="C266" s="316"/>
      <c r="D266" s="316"/>
      <c r="E266" s="316"/>
      <c r="F266" s="299"/>
      <c r="G266" s="299"/>
      <c r="H266" s="297" t="str">
        <f t="shared" si="22"/>
        <v/>
      </c>
      <c r="I266" s="34"/>
      <c r="J266" s="35"/>
      <c r="K266" s="301">
        <v>0</v>
      </c>
      <c r="L266" s="317"/>
      <c r="M266" s="35"/>
      <c r="N266" s="36">
        <f t="shared" si="23"/>
        <v>0</v>
      </c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245"/>
      <c r="AC266" s="33"/>
      <c r="AD266" s="33"/>
      <c r="AE266" s="33"/>
      <c r="AF266" s="33"/>
      <c r="AG266" s="33"/>
      <c r="AH266" s="33"/>
      <c r="AI266" s="33"/>
      <c r="AJ266" s="33"/>
      <c r="AK266" s="302">
        <f t="shared" si="20"/>
        <v>0</v>
      </c>
      <c r="AL266" t="str">
        <f t="shared" si="21"/>
        <v xml:space="preserve"> </v>
      </c>
    </row>
    <row r="267" spans="1:38">
      <c r="A267" s="297">
        <f t="shared" si="24"/>
        <v>0</v>
      </c>
      <c r="B267" s="33"/>
      <c r="C267" s="316"/>
      <c r="D267" s="316"/>
      <c r="E267" s="316"/>
      <c r="F267" s="299"/>
      <c r="G267" s="299"/>
      <c r="H267" s="297" t="str">
        <f t="shared" si="22"/>
        <v/>
      </c>
      <c r="I267" s="34"/>
      <c r="J267" s="35"/>
      <c r="K267" s="301">
        <v>0</v>
      </c>
      <c r="L267" s="317"/>
      <c r="M267" s="35"/>
      <c r="N267" s="36">
        <f t="shared" si="23"/>
        <v>0</v>
      </c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245"/>
      <c r="AC267" s="33"/>
      <c r="AD267" s="33"/>
      <c r="AE267" s="33"/>
      <c r="AF267" s="33"/>
      <c r="AG267" s="33"/>
      <c r="AH267" s="33"/>
      <c r="AI267" s="33"/>
      <c r="AJ267" s="33"/>
      <c r="AK267" s="302">
        <f t="shared" si="20"/>
        <v>0</v>
      </c>
      <c r="AL267" t="str">
        <f t="shared" si="21"/>
        <v xml:space="preserve"> </v>
      </c>
    </row>
    <row r="268" spans="1:38">
      <c r="A268" s="297">
        <f t="shared" si="24"/>
        <v>0</v>
      </c>
      <c r="B268" s="33"/>
      <c r="C268" s="316"/>
      <c r="D268" s="316"/>
      <c r="E268" s="316"/>
      <c r="F268" s="299"/>
      <c r="G268" s="299"/>
      <c r="H268" s="297" t="str">
        <f t="shared" si="22"/>
        <v/>
      </c>
      <c r="I268" s="34"/>
      <c r="J268" s="35"/>
      <c r="K268" s="301">
        <v>0</v>
      </c>
      <c r="L268" s="317"/>
      <c r="M268" s="35"/>
      <c r="N268" s="36">
        <f t="shared" si="23"/>
        <v>0</v>
      </c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18"/>
      <c r="Z268" s="34"/>
      <c r="AA268" s="34"/>
      <c r="AB268" s="245"/>
      <c r="AC268" s="33"/>
      <c r="AD268" s="33"/>
      <c r="AE268" s="33"/>
      <c r="AF268" s="33"/>
      <c r="AG268" s="33"/>
      <c r="AH268" s="33"/>
      <c r="AI268" s="33"/>
      <c r="AJ268" s="33"/>
      <c r="AK268" s="302">
        <f t="shared" si="20"/>
        <v>0</v>
      </c>
      <c r="AL268" t="str">
        <f t="shared" si="21"/>
        <v xml:space="preserve"> </v>
      </c>
    </row>
    <row r="269" spans="1:38">
      <c r="A269" s="297">
        <f t="shared" si="24"/>
        <v>0</v>
      </c>
      <c r="B269" s="33"/>
      <c r="C269" s="316"/>
      <c r="D269" s="316"/>
      <c r="E269" s="316"/>
      <c r="F269" s="299"/>
      <c r="G269" s="319"/>
      <c r="H269" s="297" t="str">
        <f t="shared" si="22"/>
        <v/>
      </c>
      <c r="I269" s="34"/>
      <c r="J269" s="320"/>
      <c r="K269" s="301">
        <v>0</v>
      </c>
      <c r="L269" s="317"/>
      <c r="M269" s="35"/>
      <c r="N269" s="36">
        <f t="shared" si="23"/>
        <v>0</v>
      </c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245"/>
      <c r="AC269" s="33"/>
      <c r="AD269" s="33"/>
      <c r="AE269" s="33"/>
      <c r="AF269" s="33"/>
      <c r="AG269" s="33"/>
      <c r="AH269" s="33"/>
      <c r="AI269" s="33"/>
      <c r="AJ269" s="33"/>
      <c r="AK269" s="302">
        <f t="shared" si="20"/>
        <v>0</v>
      </c>
      <c r="AL269" t="str">
        <f t="shared" si="21"/>
        <v xml:space="preserve"> </v>
      </c>
    </row>
    <row r="270" spans="1:38">
      <c r="A270" s="297">
        <f t="shared" si="24"/>
        <v>0</v>
      </c>
      <c r="B270" s="33"/>
      <c r="C270" s="316"/>
      <c r="D270" s="316"/>
      <c r="E270" s="316"/>
      <c r="F270" s="299"/>
      <c r="G270" s="299"/>
      <c r="H270" s="297" t="str">
        <f t="shared" si="22"/>
        <v/>
      </c>
      <c r="I270" s="34"/>
      <c r="J270" s="35"/>
      <c r="K270" s="301">
        <v>0</v>
      </c>
      <c r="L270" s="317"/>
      <c r="M270" s="35"/>
      <c r="N270" s="36">
        <f t="shared" si="23"/>
        <v>0</v>
      </c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245"/>
      <c r="AC270" s="33"/>
      <c r="AD270" s="33"/>
      <c r="AE270" s="33"/>
      <c r="AF270" s="33"/>
      <c r="AG270" s="33"/>
      <c r="AH270" s="33"/>
      <c r="AI270" s="33"/>
      <c r="AJ270" s="33"/>
      <c r="AK270" s="302">
        <f t="shared" si="20"/>
        <v>0</v>
      </c>
      <c r="AL270" t="str">
        <f t="shared" si="21"/>
        <v xml:space="preserve"> </v>
      </c>
    </row>
    <row r="271" spans="1:38">
      <c r="A271" s="297">
        <f t="shared" si="24"/>
        <v>0</v>
      </c>
      <c r="B271" s="33"/>
      <c r="C271" s="316"/>
      <c r="D271" s="316"/>
      <c r="E271" s="316"/>
      <c r="F271" s="299"/>
      <c r="G271" s="299"/>
      <c r="H271" s="297" t="str">
        <f t="shared" si="22"/>
        <v/>
      </c>
      <c r="I271" s="34"/>
      <c r="J271" s="35"/>
      <c r="K271" s="301">
        <v>0</v>
      </c>
      <c r="L271" s="317"/>
      <c r="M271" s="35"/>
      <c r="N271" s="36">
        <f t="shared" si="23"/>
        <v>0</v>
      </c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245"/>
      <c r="AC271" s="33"/>
      <c r="AD271" s="33"/>
      <c r="AE271" s="33"/>
      <c r="AF271" s="33"/>
      <c r="AG271" s="33"/>
      <c r="AH271" s="33"/>
      <c r="AI271" s="33"/>
      <c r="AJ271" s="33"/>
      <c r="AK271" s="302">
        <f t="shared" si="20"/>
        <v>0</v>
      </c>
      <c r="AL271" t="str">
        <f t="shared" si="21"/>
        <v xml:space="preserve"> </v>
      </c>
    </row>
    <row r="272" spans="1:38">
      <c r="A272" s="297">
        <f t="shared" si="24"/>
        <v>0</v>
      </c>
      <c r="B272" s="33"/>
      <c r="C272" s="316"/>
      <c r="D272" s="316"/>
      <c r="E272" s="316"/>
      <c r="F272" s="299"/>
      <c r="G272" s="299"/>
      <c r="H272" s="297" t="str">
        <f t="shared" si="22"/>
        <v/>
      </c>
      <c r="I272" s="34"/>
      <c r="J272" s="35"/>
      <c r="K272" s="301">
        <v>0</v>
      </c>
      <c r="L272" s="317"/>
      <c r="M272" s="35"/>
      <c r="N272" s="36">
        <f t="shared" si="23"/>
        <v>0</v>
      </c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18"/>
      <c r="Z272" s="34"/>
      <c r="AA272" s="34"/>
      <c r="AB272" s="245"/>
      <c r="AC272" s="33"/>
      <c r="AD272" s="33"/>
      <c r="AE272" s="33"/>
      <c r="AF272" s="33"/>
      <c r="AG272" s="33"/>
      <c r="AH272" s="33"/>
      <c r="AI272" s="33"/>
      <c r="AJ272" s="33"/>
      <c r="AK272" s="302">
        <f t="shared" si="20"/>
        <v>0</v>
      </c>
      <c r="AL272" t="str">
        <f t="shared" si="21"/>
        <v xml:space="preserve"> </v>
      </c>
    </row>
    <row r="273" spans="1:38">
      <c r="A273" s="297">
        <f t="shared" si="24"/>
        <v>0</v>
      </c>
      <c r="B273" s="33"/>
      <c r="C273" s="316"/>
      <c r="D273" s="316"/>
      <c r="E273" s="316"/>
      <c r="F273" s="299"/>
      <c r="G273" s="319"/>
      <c r="H273" s="297" t="str">
        <f t="shared" si="22"/>
        <v/>
      </c>
      <c r="I273" s="34"/>
      <c r="J273" s="320"/>
      <c r="K273" s="301">
        <v>0</v>
      </c>
      <c r="L273" s="317"/>
      <c r="M273" s="35"/>
      <c r="N273" s="36">
        <f t="shared" si="23"/>
        <v>0</v>
      </c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245"/>
      <c r="AC273" s="33"/>
      <c r="AD273" s="33"/>
      <c r="AE273" s="33"/>
      <c r="AF273" s="33"/>
      <c r="AG273" s="33"/>
      <c r="AH273" s="33"/>
      <c r="AI273" s="33"/>
      <c r="AJ273" s="33"/>
      <c r="AK273" s="302">
        <f t="shared" si="20"/>
        <v>0</v>
      </c>
      <c r="AL273" t="str">
        <f t="shared" si="21"/>
        <v xml:space="preserve"> </v>
      </c>
    </row>
    <row r="274" spans="1:38">
      <c r="A274" s="297">
        <f t="shared" si="24"/>
        <v>0</v>
      </c>
      <c r="B274" s="33"/>
      <c r="C274" s="316"/>
      <c r="D274" s="316"/>
      <c r="E274" s="316"/>
      <c r="F274" s="299"/>
      <c r="G274" s="299"/>
      <c r="H274" s="297" t="str">
        <f t="shared" si="22"/>
        <v/>
      </c>
      <c r="I274" s="34"/>
      <c r="J274" s="35"/>
      <c r="K274" s="301">
        <v>0</v>
      </c>
      <c r="L274" s="317"/>
      <c r="M274" s="35"/>
      <c r="N274" s="36">
        <f t="shared" si="23"/>
        <v>0</v>
      </c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245"/>
      <c r="AC274" s="33"/>
      <c r="AD274" s="33"/>
      <c r="AE274" s="33"/>
      <c r="AF274" s="33"/>
      <c r="AG274" s="33"/>
      <c r="AH274" s="33"/>
      <c r="AI274" s="33"/>
      <c r="AJ274" s="33"/>
      <c r="AK274" s="302">
        <f t="shared" si="20"/>
        <v>0</v>
      </c>
      <c r="AL274" t="str">
        <f t="shared" si="21"/>
        <v xml:space="preserve"> </v>
      </c>
    </row>
    <row r="275" spans="1:38">
      <c r="A275" s="297">
        <f t="shared" si="24"/>
        <v>0</v>
      </c>
      <c r="B275" s="33"/>
      <c r="C275" s="316"/>
      <c r="D275" s="316"/>
      <c r="E275" s="316"/>
      <c r="F275" s="299"/>
      <c r="G275" s="299"/>
      <c r="H275" s="297" t="str">
        <f t="shared" si="22"/>
        <v/>
      </c>
      <c r="I275" s="34"/>
      <c r="J275" s="35"/>
      <c r="K275" s="301">
        <v>0</v>
      </c>
      <c r="L275" s="317"/>
      <c r="M275" s="35"/>
      <c r="N275" s="36">
        <f t="shared" si="23"/>
        <v>0</v>
      </c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245"/>
      <c r="AC275" s="33"/>
      <c r="AD275" s="33"/>
      <c r="AE275" s="33"/>
      <c r="AF275" s="33"/>
      <c r="AG275" s="33"/>
      <c r="AH275" s="33"/>
      <c r="AI275" s="33"/>
      <c r="AJ275" s="33"/>
      <c r="AK275" s="302">
        <f t="shared" si="20"/>
        <v>0</v>
      </c>
      <c r="AL275" t="str">
        <f t="shared" si="21"/>
        <v xml:space="preserve"> </v>
      </c>
    </row>
    <row r="276" spans="1:38">
      <c r="A276" s="297">
        <f t="shared" si="24"/>
        <v>0</v>
      </c>
      <c r="B276" s="33"/>
      <c r="C276" s="316"/>
      <c r="D276" s="316"/>
      <c r="E276" s="316"/>
      <c r="F276" s="299"/>
      <c r="G276" s="299"/>
      <c r="H276" s="297" t="str">
        <f t="shared" si="22"/>
        <v/>
      </c>
      <c r="I276" s="34"/>
      <c r="J276" s="35"/>
      <c r="K276" s="301">
        <v>0</v>
      </c>
      <c r="L276" s="317"/>
      <c r="M276" s="35"/>
      <c r="N276" s="36">
        <f t="shared" si="23"/>
        <v>0</v>
      </c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18"/>
      <c r="Z276" s="34"/>
      <c r="AA276" s="34"/>
      <c r="AB276" s="245"/>
      <c r="AC276" s="33"/>
      <c r="AD276" s="33"/>
      <c r="AE276" s="33"/>
      <c r="AF276" s="33"/>
      <c r="AG276" s="33"/>
      <c r="AH276" s="33"/>
      <c r="AI276" s="33"/>
      <c r="AJ276" s="33"/>
      <c r="AK276" s="302">
        <f t="shared" si="20"/>
        <v>0</v>
      </c>
      <c r="AL276" t="str">
        <f t="shared" si="21"/>
        <v xml:space="preserve"> </v>
      </c>
    </row>
    <row r="277" spans="1:38">
      <c r="A277" s="297">
        <f t="shared" si="24"/>
        <v>0</v>
      </c>
      <c r="B277" s="33"/>
      <c r="C277" s="316"/>
      <c r="D277" s="316"/>
      <c r="E277" s="316"/>
      <c r="F277" s="299"/>
      <c r="G277" s="319"/>
      <c r="H277" s="297" t="str">
        <f t="shared" si="22"/>
        <v/>
      </c>
      <c r="I277" s="34"/>
      <c r="J277" s="320"/>
      <c r="K277" s="301">
        <v>0</v>
      </c>
      <c r="L277" s="317"/>
      <c r="M277" s="35"/>
      <c r="N277" s="36">
        <f t="shared" si="23"/>
        <v>0</v>
      </c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245"/>
      <c r="AC277" s="33"/>
      <c r="AD277" s="33"/>
      <c r="AE277" s="33"/>
      <c r="AF277" s="33"/>
      <c r="AG277" s="33"/>
      <c r="AH277" s="33"/>
      <c r="AI277" s="33"/>
      <c r="AJ277" s="33"/>
      <c r="AK277" s="302">
        <f t="shared" si="20"/>
        <v>0</v>
      </c>
      <c r="AL277" t="str">
        <f t="shared" si="21"/>
        <v xml:space="preserve"> </v>
      </c>
    </row>
    <row r="278" spans="1:38">
      <c r="A278" s="297">
        <f t="shared" si="24"/>
        <v>0</v>
      </c>
      <c r="B278" s="33"/>
      <c r="C278" s="316"/>
      <c r="D278" s="316"/>
      <c r="E278" s="316"/>
      <c r="F278" s="299"/>
      <c r="G278" s="299"/>
      <c r="H278" s="297" t="str">
        <f t="shared" si="22"/>
        <v/>
      </c>
      <c r="I278" s="34"/>
      <c r="J278" s="35"/>
      <c r="K278" s="301">
        <v>0</v>
      </c>
      <c r="L278" s="317"/>
      <c r="M278" s="35"/>
      <c r="N278" s="36">
        <f t="shared" si="23"/>
        <v>0</v>
      </c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245"/>
      <c r="AC278" s="33"/>
      <c r="AD278" s="33"/>
      <c r="AE278" s="33"/>
      <c r="AF278" s="33"/>
      <c r="AG278" s="33"/>
      <c r="AH278" s="33"/>
      <c r="AI278" s="33"/>
      <c r="AJ278" s="33"/>
      <c r="AK278" s="302">
        <f t="shared" si="20"/>
        <v>0</v>
      </c>
      <c r="AL278" t="str">
        <f t="shared" si="21"/>
        <v xml:space="preserve"> </v>
      </c>
    </row>
    <row r="279" spans="1:38">
      <c r="A279" s="297">
        <f t="shared" si="24"/>
        <v>0</v>
      </c>
      <c r="B279" s="33"/>
      <c r="C279" s="316"/>
      <c r="D279" s="316"/>
      <c r="E279" s="316"/>
      <c r="F279" s="299"/>
      <c r="G279" s="299"/>
      <c r="H279" s="297" t="str">
        <f t="shared" si="22"/>
        <v/>
      </c>
      <c r="I279" s="34"/>
      <c r="J279" s="35"/>
      <c r="K279" s="301">
        <v>0</v>
      </c>
      <c r="L279" s="317"/>
      <c r="M279" s="35"/>
      <c r="N279" s="36">
        <f t="shared" si="23"/>
        <v>0</v>
      </c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245"/>
      <c r="AC279" s="33"/>
      <c r="AD279" s="33"/>
      <c r="AE279" s="33"/>
      <c r="AF279" s="33"/>
      <c r="AG279" s="33"/>
      <c r="AH279" s="33"/>
      <c r="AI279" s="33"/>
      <c r="AJ279" s="33"/>
      <c r="AK279" s="302">
        <f t="shared" si="20"/>
        <v>0</v>
      </c>
      <c r="AL279" t="str">
        <f t="shared" si="21"/>
        <v xml:space="preserve"> </v>
      </c>
    </row>
    <row r="280" spans="1:38">
      <c r="A280" s="297">
        <f t="shared" si="24"/>
        <v>0</v>
      </c>
      <c r="B280" s="33"/>
      <c r="C280" s="316"/>
      <c r="D280" s="316"/>
      <c r="E280" s="316"/>
      <c r="F280" s="299"/>
      <c r="G280" s="299"/>
      <c r="H280" s="297" t="str">
        <f t="shared" si="22"/>
        <v/>
      </c>
      <c r="I280" s="34"/>
      <c r="J280" s="35"/>
      <c r="K280" s="301">
        <v>0</v>
      </c>
      <c r="L280" s="317"/>
      <c r="M280" s="35"/>
      <c r="N280" s="36">
        <f t="shared" si="23"/>
        <v>0</v>
      </c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18"/>
      <c r="Z280" s="34"/>
      <c r="AA280" s="34"/>
      <c r="AB280" s="245"/>
      <c r="AC280" s="33"/>
      <c r="AD280" s="33"/>
      <c r="AE280" s="33"/>
      <c r="AF280" s="33"/>
      <c r="AG280" s="33"/>
      <c r="AH280" s="33"/>
      <c r="AI280" s="33"/>
      <c r="AJ280" s="33"/>
      <c r="AK280" s="302">
        <f t="shared" si="20"/>
        <v>0</v>
      </c>
      <c r="AL280" t="str">
        <f t="shared" si="21"/>
        <v xml:space="preserve"> </v>
      </c>
    </row>
    <row r="281" spans="1:38">
      <c r="A281" s="297">
        <f t="shared" si="24"/>
        <v>0</v>
      </c>
      <c r="B281" s="33"/>
      <c r="C281" s="316"/>
      <c r="D281" s="316"/>
      <c r="E281" s="316"/>
      <c r="F281" s="299"/>
      <c r="G281" s="319"/>
      <c r="H281" s="297" t="str">
        <f t="shared" si="22"/>
        <v/>
      </c>
      <c r="I281" s="34"/>
      <c r="J281" s="320"/>
      <c r="K281" s="301">
        <v>0</v>
      </c>
      <c r="L281" s="317"/>
      <c r="M281" s="35"/>
      <c r="N281" s="36">
        <f t="shared" si="23"/>
        <v>0</v>
      </c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245"/>
      <c r="AC281" s="33"/>
      <c r="AD281" s="33"/>
      <c r="AE281" s="33"/>
      <c r="AF281" s="33"/>
      <c r="AG281" s="33"/>
      <c r="AH281" s="33"/>
      <c r="AI281" s="33"/>
      <c r="AJ281" s="33"/>
      <c r="AK281" s="302">
        <f t="shared" si="20"/>
        <v>0</v>
      </c>
      <c r="AL281" t="str">
        <f t="shared" si="21"/>
        <v xml:space="preserve"> </v>
      </c>
    </row>
    <row r="282" spans="1:38">
      <c r="A282" s="297">
        <f t="shared" si="24"/>
        <v>0</v>
      </c>
      <c r="B282" s="33"/>
      <c r="C282" s="316"/>
      <c r="D282" s="316"/>
      <c r="E282" s="316"/>
      <c r="F282" s="299"/>
      <c r="G282" s="299"/>
      <c r="H282" s="297" t="str">
        <f t="shared" si="22"/>
        <v/>
      </c>
      <c r="I282" s="34"/>
      <c r="J282" s="35"/>
      <c r="K282" s="301">
        <v>0</v>
      </c>
      <c r="L282" s="317"/>
      <c r="M282" s="35"/>
      <c r="N282" s="36">
        <f t="shared" si="23"/>
        <v>0</v>
      </c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245"/>
      <c r="AC282" s="33"/>
      <c r="AD282" s="33"/>
      <c r="AE282" s="33"/>
      <c r="AF282" s="33"/>
      <c r="AG282" s="33"/>
      <c r="AH282" s="33"/>
      <c r="AI282" s="33"/>
      <c r="AJ282" s="33"/>
      <c r="AK282" s="302">
        <f t="shared" si="20"/>
        <v>0</v>
      </c>
      <c r="AL282" t="str">
        <f t="shared" si="21"/>
        <v xml:space="preserve"> </v>
      </c>
    </row>
    <row r="283" spans="1:38">
      <c r="A283" s="297">
        <f t="shared" si="24"/>
        <v>0</v>
      </c>
      <c r="B283" s="33"/>
      <c r="C283" s="316"/>
      <c r="D283" s="316"/>
      <c r="E283" s="316"/>
      <c r="F283" s="299"/>
      <c r="G283" s="299"/>
      <c r="H283" s="297" t="str">
        <f t="shared" si="22"/>
        <v/>
      </c>
      <c r="I283" s="34"/>
      <c r="J283" s="35"/>
      <c r="K283" s="301">
        <v>0</v>
      </c>
      <c r="L283" s="317"/>
      <c r="M283" s="35"/>
      <c r="N283" s="36">
        <f t="shared" si="23"/>
        <v>0</v>
      </c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245"/>
      <c r="AC283" s="33"/>
      <c r="AD283" s="33"/>
      <c r="AE283" s="33"/>
      <c r="AF283" s="33"/>
      <c r="AG283" s="33"/>
      <c r="AH283" s="33"/>
      <c r="AI283" s="33"/>
      <c r="AJ283" s="33"/>
      <c r="AK283" s="302">
        <f t="shared" si="20"/>
        <v>0</v>
      </c>
      <c r="AL283" t="str">
        <f t="shared" si="21"/>
        <v xml:space="preserve"> </v>
      </c>
    </row>
    <row r="284" spans="1:38">
      <c r="A284" s="297">
        <f t="shared" si="24"/>
        <v>0</v>
      </c>
      <c r="B284" s="33"/>
      <c r="C284" s="316"/>
      <c r="D284" s="316"/>
      <c r="E284" s="316"/>
      <c r="F284" s="299"/>
      <c r="G284" s="299"/>
      <c r="H284" s="297" t="str">
        <f t="shared" si="22"/>
        <v/>
      </c>
      <c r="I284" s="34"/>
      <c r="J284" s="35"/>
      <c r="K284" s="301">
        <v>0</v>
      </c>
      <c r="L284" s="317"/>
      <c r="M284" s="35"/>
      <c r="N284" s="36">
        <f t="shared" si="23"/>
        <v>0</v>
      </c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245"/>
      <c r="AC284" s="33"/>
      <c r="AD284" s="33"/>
      <c r="AE284" s="33"/>
      <c r="AF284" s="33"/>
      <c r="AG284" s="33"/>
      <c r="AH284" s="33"/>
      <c r="AI284" s="33"/>
      <c r="AJ284" s="33"/>
      <c r="AK284" s="302">
        <f t="shared" si="20"/>
        <v>0</v>
      </c>
      <c r="AL284" t="str">
        <f t="shared" si="21"/>
        <v xml:space="preserve"> </v>
      </c>
    </row>
    <row r="285" spans="1:38">
      <c r="A285" s="297">
        <f t="shared" si="24"/>
        <v>0</v>
      </c>
      <c r="B285" s="33"/>
      <c r="C285" s="316"/>
      <c r="D285" s="316"/>
      <c r="E285" s="316"/>
      <c r="F285" s="299"/>
      <c r="G285" s="299"/>
      <c r="H285" s="297" t="str">
        <f t="shared" si="22"/>
        <v/>
      </c>
      <c r="I285" s="34"/>
      <c r="J285" s="35"/>
      <c r="K285" s="301">
        <v>0</v>
      </c>
      <c r="L285" s="317"/>
      <c r="M285" s="35"/>
      <c r="N285" s="36">
        <f t="shared" si="23"/>
        <v>0</v>
      </c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245"/>
      <c r="AC285" s="33"/>
      <c r="AD285" s="33"/>
      <c r="AE285" s="33"/>
      <c r="AF285" s="33"/>
      <c r="AG285" s="33"/>
      <c r="AH285" s="33"/>
      <c r="AI285" s="33"/>
      <c r="AJ285" s="33"/>
      <c r="AK285" s="302">
        <f t="shared" si="20"/>
        <v>0</v>
      </c>
      <c r="AL285" t="str">
        <f t="shared" si="21"/>
        <v xml:space="preserve"> </v>
      </c>
    </row>
    <row r="286" spans="1:38">
      <c r="A286" s="297">
        <f t="shared" si="24"/>
        <v>0</v>
      </c>
      <c r="B286" s="33"/>
      <c r="C286" s="316"/>
      <c r="D286" s="316"/>
      <c r="E286" s="316"/>
      <c r="F286" s="299"/>
      <c r="G286" s="299"/>
      <c r="H286" s="297" t="str">
        <f t="shared" si="22"/>
        <v/>
      </c>
      <c r="I286" s="34"/>
      <c r="J286" s="35"/>
      <c r="K286" s="301">
        <v>0</v>
      </c>
      <c r="L286" s="317"/>
      <c r="M286" s="35"/>
      <c r="N286" s="36">
        <f t="shared" si="23"/>
        <v>0</v>
      </c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18"/>
      <c r="Z286" s="34"/>
      <c r="AA286" s="34"/>
      <c r="AB286" s="245"/>
      <c r="AC286" s="33"/>
      <c r="AD286" s="33"/>
      <c r="AE286" s="33"/>
      <c r="AF286" s="33"/>
      <c r="AG286" s="33"/>
      <c r="AH286" s="33"/>
      <c r="AI286" s="33"/>
      <c r="AJ286" s="33"/>
      <c r="AK286" s="302">
        <f t="shared" si="20"/>
        <v>0</v>
      </c>
      <c r="AL286" t="str">
        <f t="shared" si="21"/>
        <v xml:space="preserve"> </v>
      </c>
    </row>
    <row r="287" spans="1:38">
      <c r="A287" s="297">
        <f t="shared" si="24"/>
        <v>0</v>
      </c>
      <c r="B287" s="33"/>
      <c r="C287" s="316"/>
      <c r="D287" s="316"/>
      <c r="E287" s="316"/>
      <c r="F287" s="299"/>
      <c r="G287" s="319"/>
      <c r="H287" s="297" t="str">
        <f t="shared" si="22"/>
        <v/>
      </c>
      <c r="I287" s="34"/>
      <c r="J287" s="320"/>
      <c r="K287" s="301">
        <v>0</v>
      </c>
      <c r="L287" s="317"/>
      <c r="M287" s="35"/>
      <c r="N287" s="36">
        <f t="shared" si="23"/>
        <v>0</v>
      </c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245"/>
      <c r="AC287" s="33"/>
      <c r="AD287" s="33"/>
      <c r="AE287" s="33"/>
      <c r="AF287" s="33"/>
      <c r="AG287" s="33"/>
      <c r="AH287" s="33"/>
      <c r="AI287" s="33"/>
      <c r="AJ287" s="33"/>
      <c r="AK287" s="302">
        <f t="shared" si="20"/>
        <v>0</v>
      </c>
      <c r="AL287" t="str">
        <f t="shared" si="21"/>
        <v xml:space="preserve"> </v>
      </c>
    </row>
    <row r="288" spans="1:38">
      <c r="A288" s="297">
        <f t="shared" si="24"/>
        <v>0</v>
      </c>
      <c r="B288" s="33"/>
      <c r="C288" s="316"/>
      <c r="D288" s="316"/>
      <c r="E288" s="316"/>
      <c r="F288" s="299"/>
      <c r="G288" s="299"/>
      <c r="H288" s="297" t="str">
        <f t="shared" si="22"/>
        <v/>
      </c>
      <c r="I288" s="34"/>
      <c r="J288" s="35"/>
      <c r="K288" s="301">
        <v>0</v>
      </c>
      <c r="L288" s="317"/>
      <c r="M288" s="35"/>
      <c r="N288" s="36">
        <f t="shared" si="23"/>
        <v>0</v>
      </c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245"/>
      <c r="AC288" s="33"/>
      <c r="AD288" s="33"/>
      <c r="AE288" s="33"/>
      <c r="AF288" s="33"/>
      <c r="AG288" s="33"/>
      <c r="AH288" s="33"/>
      <c r="AI288" s="33"/>
      <c r="AJ288" s="33"/>
      <c r="AK288" s="302">
        <f t="shared" si="20"/>
        <v>0</v>
      </c>
      <c r="AL288" t="str">
        <f t="shared" si="21"/>
        <v xml:space="preserve"> </v>
      </c>
    </row>
    <row r="289" spans="1:38">
      <c r="A289" s="297">
        <f t="shared" si="24"/>
        <v>0</v>
      </c>
      <c r="B289" s="33"/>
      <c r="C289" s="316"/>
      <c r="D289" s="316"/>
      <c r="E289" s="316"/>
      <c r="F289" s="299"/>
      <c r="G289" s="299"/>
      <c r="H289" s="297" t="str">
        <f t="shared" si="22"/>
        <v/>
      </c>
      <c r="I289" s="34"/>
      <c r="J289" s="35"/>
      <c r="K289" s="301">
        <v>0</v>
      </c>
      <c r="L289" s="317"/>
      <c r="M289" s="35"/>
      <c r="N289" s="36">
        <f t="shared" si="23"/>
        <v>0</v>
      </c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245"/>
      <c r="AC289" s="33"/>
      <c r="AD289" s="33"/>
      <c r="AE289" s="33"/>
      <c r="AF289" s="33"/>
      <c r="AG289" s="33"/>
      <c r="AH289" s="33"/>
      <c r="AI289" s="33"/>
      <c r="AJ289" s="33"/>
      <c r="AK289" s="302">
        <f t="shared" si="20"/>
        <v>0</v>
      </c>
      <c r="AL289" t="str">
        <f t="shared" si="21"/>
        <v xml:space="preserve"> </v>
      </c>
    </row>
    <row r="290" spans="1:38">
      <c r="A290" s="297">
        <f t="shared" si="24"/>
        <v>0</v>
      </c>
      <c r="B290" s="33"/>
      <c r="C290" s="316"/>
      <c r="D290" s="316"/>
      <c r="E290" s="316"/>
      <c r="F290" s="299"/>
      <c r="G290" s="299"/>
      <c r="H290" s="297" t="str">
        <f t="shared" si="22"/>
        <v/>
      </c>
      <c r="I290" s="34"/>
      <c r="J290" s="35"/>
      <c r="K290" s="301">
        <v>0</v>
      </c>
      <c r="L290" s="317"/>
      <c r="M290" s="35"/>
      <c r="N290" s="36">
        <f t="shared" si="23"/>
        <v>0</v>
      </c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18"/>
      <c r="Z290" s="34"/>
      <c r="AA290" s="34"/>
      <c r="AB290" s="245"/>
      <c r="AC290" s="33"/>
      <c r="AD290" s="33"/>
      <c r="AE290" s="33"/>
      <c r="AF290" s="33"/>
      <c r="AG290" s="33"/>
      <c r="AH290" s="33"/>
      <c r="AI290" s="33"/>
      <c r="AJ290" s="33"/>
      <c r="AK290" s="302">
        <f t="shared" si="20"/>
        <v>0</v>
      </c>
      <c r="AL290" t="str">
        <f t="shared" si="21"/>
        <v xml:space="preserve"> </v>
      </c>
    </row>
    <row r="291" spans="1:38">
      <c r="A291" s="297">
        <f t="shared" si="24"/>
        <v>0</v>
      </c>
      <c r="B291" s="33"/>
      <c r="C291" s="316"/>
      <c r="D291" s="316"/>
      <c r="E291" s="316"/>
      <c r="F291" s="299"/>
      <c r="G291" s="319"/>
      <c r="H291" s="297" t="str">
        <f t="shared" si="22"/>
        <v/>
      </c>
      <c r="I291" s="34"/>
      <c r="J291" s="320"/>
      <c r="K291" s="301">
        <v>0</v>
      </c>
      <c r="L291" s="317"/>
      <c r="M291" s="35"/>
      <c r="N291" s="36">
        <f t="shared" si="23"/>
        <v>0</v>
      </c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245"/>
      <c r="AC291" s="33"/>
      <c r="AD291" s="33"/>
      <c r="AE291" s="33"/>
      <c r="AF291" s="33"/>
      <c r="AG291" s="33"/>
      <c r="AH291" s="33"/>
      <c r="AI291" s="33"/>
      <c r="AJ291" s="33"/>
      <c r="AK291" s="302">
        <f t="shared" si="20"/>
        <v>0</v>
      </c>
      <c r="AL291" t="str">
        <f t="shared" si="21"/>
        <v xml:space="preserve"> </v>
      </c>
    </row>
    <row r="292" spans="1:38">
      <c r="A292" s="297">
        <f t="shared" si="24"/>
        <v>0</v>
      </c>
      <c r="B292" s="33"/>
      <c r="C292" s="316"/>
      <c r="D292" s="316"/>
      <c r="E292" s="316"/>
      <c r="F292" s="299"/>
      <c r="G292" s="299"/>
      <c r="H292" s="297" t="str">
        <f t="shared" si="22"/>
        <v/>
      </c>
      <c r="I292" s="34"/>
      <c r="J292" s="35"/>
      <c r="K292" s="301">
        <v>0</v>
      </c>
      <c r="L292" s="317"/>
      <c r="M292" s="35"/>
      <c r="N292" s="36">
        <f t="shared" si="23"/>
        <v>0</v>
      </c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245"/>
      <c r="AC292" s="33"/>
      <c r="AD292" s="33"/>
      <c r="AE292" s="33"/>
      <c r="AF292" s="33"/>
      <c r="AG292" s="33"/>
      <c r="AH292" s="33"/>
      <c r="AI292" s="33"/>
      <c r="AJ292" s="33"/>
      <c r="AK292" s="302">
        <f t="shared" si="20"/>
        <v>0</v>
      </c>
      <c r="AL292" t="str">
        <f t="shared" si="21"/>
        <v xml:space="preserve"> </v>
      </c>
    </row>
    <row r="293" spans="1:38">
      <c r="A293" s="297">
        <f t="shared" si="24"/>
        <v>0</v>
      </c>
      <c r="B293" s="33"/>
      <c r="C293" s="316"/>
      <c r="D293" s="316"/>
      <c r="E293" s="316"/>
      <c r="F293" s="299"/>
      <c r="G293" s="299"/>
      <c r="H293" s="297" t="str">
        <f t="shared" si="22"/>
        <v/>
      </c>
      <c r="I293" s="34"/>
      <c r="J293" s="35"/>
      <c r="K293" s="301">
        <v>0</v>
      </c>
      <c r="L293" s="317"/>
      <c r="M293" s="35"/>
      <c r="N293" s="36">
        <f t="shared" si="23"/>
        <v>0</v>
      </c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245"/>
      <c r="AC293" s="33"/>
      <c r="AD293" s="33"/>
      <c r="AE293" s="33"/>
      <c r="AF293" s="33"/>
      <c r="AG293" s="33"/>
      <c r="AH293" s="33"/>
      <c r="AI293" s="33"/>
      <c r="AJ293" s="33"/>
      <c r="AK293" s="302">
        <f t="shared" si="20"/>
        <v>0</v>
      </c>
      <c r="AL293" t="str">
        <f t="shared" si="21"/>
        <v xml:space="preserve"> </v>
      </c>
    </row>
    <row r="294" spans="1:38">
      <c r="A294" s="297">
        <f t="shared" si="24"/>
        <v>0</v>
      </c>
      <c r="B294" s="33"/>
      <c r="C294" s="316"/>
      <c r="D294" s="316"/>
      <c r="E294" s="316"/>
      <c r="F294" s="299"/>
      <c r="G294" s="299"/>
      <c r="H294" s="297" t="str">
        <f t="shared" si="22"/>
        <v/>
      </c>
      <c r="I294" s="34"/>
      <c r="J294" s="35"/>
      <c r="K294" s="301">
        <v>0</v>
      </c>
      <c r="L294" s="317"/>
      <c r="M294" s="35"/>
      <c r="N294" s="36">
        <f t="shared" si="23"/>
        <v>0</v>
      </c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18"/>
      <c r="Z294" s="34"/>
      <c r="AA294" s="34"/>
      <c r="AB294" s="245"/>
      <c r="AC294" s="33"/>
      <c r="AD294" s="33"/>
      <c r="AE294" s="33"/>
      <c r="AF294" s="33"/>
      <c r="AG294" s="33"/>
      <c r="AH294" s="33"/>
      <c r="AI294" s="33"/>
      <c r="AJ294" s="33"/>
      <c r="AK294" s="302">
        <f t="shared" si="20"/>
        <v>0</v>
      </c>
      <c r="AL294" t="str">
        <f t="shared" si="21"/>
        <v xml:space="preserve"> </v>
      </c>
    </row>
    <row r="295" spans="1:38">
      <c r="A295" s="297">
        <f t="shared" si="24"/>
        <v>0</v>
      </c>
      <c r="B295" s="33"/>
      <c r="C295" s="316"/>
      <c r="D295" s="316"/>
      <c r="E295" s="316"/>
      <c r="F295" s="299"/>
      <c r="G295" s="319"/>
      <c r="H295" s="297" t="str">
        <f t="shared" si="22"/>
        <v/>
      </c>
      <c r="I295" s="34"/>
      <c r="J295" s="320"/>
      <c r="K295" s="301">
        <v>0</v>
      </c>
      <c r="L295" s="317"/>
      <c r="M295" s="35"/>
      <c r="N295" s="36">
        <f t="shared" si="23"/>
        <v>0</v>
      </c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245"/>
      <c r="AC295" s="33"/>
      <c r="AD295" s="33"/>
      <c r="AE295" s="33"/>
      <c r="AF295" s="33"/>
      <c r="AG295" s="33"/>
      <c r="AH295" s="33"/>
      <c r="AI295" s="33"/>
      <c r="AJ295" s="33"/>
      <c r="AK295" s="302">
        <f t="shared" si="20"/>
        <v>0</v>
      </c>
      <c r="AL295" t="str">
        <f t="shared" si="21"/>
        <v xml:space="preserve"> </v>
      </c>
    </row>
    <row r="296" spans="1:38">
      <c r="A296" s="297">
        <f t="shared" si="24"/>
        <v>0</v>
      </c>
      <c r="B296" s="33"/>
      <c r="C296" s="316"/>
      <c r="D296" s="316"/>
      <c r="E296" s="316"/>
      <c r="F296" s="299"/>
      <c r="G296" s="299"/>
      <c r="H296" s="297" t="str">
        <f t="shared" si="22"/>
        <v/>
      </c>
      <c r="I296" s="34"/>
      <c r="J296" s="35"/>
      <c r="K296" s="301">
        <v>0</v>
      </c>
      <c r="L296" s="317"/>
      <c r="M296" s="35"/>
      <c r="N296" s="36">
        <f t="shared" si="23"/>
        <v>0</v>
      </c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245"/>
      <c r="AC296" s="33"/>
      <c r="AD296" s="33"/>
      <c r="AE296" s="33"/>
      <c r="AF296" s="33"/>
      <c r="AG296" s="33"/>
      <c r="AH296" s="33"/>
      <c r="AI296" s="33"/>
      <c r="AJ296" s="33"/>
      <c r="AK296" s="302">
        <f t="shared" si="20"/>
        <v>0</v>
      </c>
      <c r="AL296" t="str">
        <f t="shared" si="21"/>
        <v xml:space="preserve"> </v>
      </c>
    </row>
    <row r="297" spans="1:38">
      <c r="A297" s="297">
        <f t="shared" si="24"/>
        <v>0</v>
      </c>
      <c r="B297" s="33"/>
      <c r="C297" s="316"/>
      <c r="D297" s="316"/>
      <c r="E297" s="316"/>
      <c r="F297" s="299"/>
      <c r="G297" s="299"/>
      <c r="H297" s="297" t="str">
        <f t="shared" si="22"/>
        <v/>
      </c>
      <c r="I297" s="34"/>
      <c r="J297" s="35"/>
      <c r="K297" s="301">
        <v>0</v>
      </c>
      <c r="L297" s="317"/>
      <c r="M297" s="35"/>
      <c r="N297" s="36">
        <f t="shared" si="23"/>
        <v>0</v>
      </c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18"/>
      <c r="Z297" s="34"/>
      <c r="AA297" s="34"/>
      <c r="AB297" s="245"/>
      <c r="AC297" s="33"/>
      <c r="AD297" s="33"/>
      <c r="AE297" s="33"/>
      <c r="AF297" s="33"/>
      <c r="AG297" s="33"/>
      <c r="AH297" s="33"/>
      <c r="AI297" s="33"/>
      <c r="AJ297" s="33"/>
      <c r="AK297" s="302">
        <f t="shared" si="20"/>
        <v>0</v>
      </c>
      <c r="AL297" t="str">
        <f t="shared" si="21"/>
        <v xml:space="preserve"> </v>
      </c>
    </row>
    <row r="298" spans="1:38">
      <c r="A298" s="297">
        <f t="shared" si="24"/>
        <v>0</v>
      </c>
      <c r="B298" s="33"/>
      <c r="C298" s="316"/>
      <c r="D298" s="316"/>
      <c r="E298" s="316"/>
      <c r="F298" s="299"/>
      <c r="G298" s="319"/>
      <c r="H298" s="297" t="str">
        <f t="shared" si="22"/>
        <v/>
      </c>
      <c r="I298" s="34"/>
      <c r="J298" s="320"/>
      <c r="K298" s="301">
        <v>0</v>
      </c>
      <c r="L298" s="317"/>
      <c r="M298" s="35"/>
      <c r="N298" s="36">
        <f t="shared" si="23"/>
        <v>0</v>
      </c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245"/>
      <c r="AC298" s="33"/>
      <c r="AD298" s="33"/>
      <c r="AE298" s="33"/>
      <c r="AF298" s="33"/>
      <c r="AG298" s="33"/>
      <c r="AH298" s="33"/>
      <c r="AI298" s="33"/>
      <c r="AJ298" s="33"/>
      <c r="AK298" s="302">
        <f t="shared" si="20"/>
        <v>0</v>
      </c>
      <c r="AL298" t="str">
        <f t="shared" si="21"/>
        <v xml:space="preserve"> </v>
      </c>
    </row>
    <row r="299" spans="1:38">
      <c r="A299" s="297">
        <f t="shared" si="24"/>
        <v>0</v>
      </c>
      <c r="B299" s="33"/>
      <c r="C299" s="316"/>
      <c r="D299" s="316"/>
      <c r="E299" s="316"/>
      <c r="F299" s="299"/>
      <c r="G299" s="299"/>
      <c r="H299" s="297" t="str">
        <f t="shared" si="22"/>
        <v/>
      </c>
      <c r="I299" s="34"/>
      <c r="J299" s="35"/>
      <c r="K299" s="301">
        <v>0</v>
      </c>
      <c r="L299" s="317"/>
      <c r="M299" s="35"/>
      <c r="N299" s="36">
        <f t="shared" si="23"/>
        <v>0</v>
      </c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245"/>
      <c r="AC299" s="33"/>
      <c r="AD299" s="33"/>
      <c r="AE299" s="33"/>
      <c r="AF299" s="33"/>
      <c r="AG299" s="33"/>
      <c r="AH299" s="33"/>
      <c r="AI299" s="33"/>
      <c r="AJ299" s="33"/>
      <c r="AK299" s="302">
        <f t="shared" si="20"/>
        <v>0</v>
      </c>
      <c r="AL299" t="str">
        <f t="shared" si="21"/>
        <v xml:space="preserve"> </v>
      </c>
    </row>
    <row r="300" spans="1:38">
      <c r="A300" s="297">
        <f t="shared" si="24"/>
        <v>0</v>
      </c>
      <c r="B300" s="33"/>
      <c r="C300" s="316"/>
      <c r="D300" s="316"/>
      <c r="E300" s="316"/>
      <c r="F300" s="299"/>
      <c r="G300" s="299"/>
      <c r="H300" s="297" t="str">
        <f t="shared" si="22"/>
        <v/>
      </c>
      <c r="I300" s="34"/>
      <c r="J300" s="35"/>
      <c r="K300" s="301">
        <v>0</v>
      </c>
      <c r="L300" s="317"/>
      <c r="M300" s="35"/>
      <c r="N300" s="36">
        <f t="shared" si="23"/>
        <v>0</v>
      </c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245"/>
      <c r="AC300" s="33"/>
      <c r="AD300" s="33"/>
      <c r="AE300" s="33"/>
      <c r="AF300" s="33"/>
      <c r="AG300" s="33"/>
      <c r="AH300" s="33"/>
      <c r="AI300" s="33"/>
      <c r="AJ300" s="33"/>
      <c r="AK300" s="302">
        <f t="shared" si="20"/>
        <v>0</v>
      </c>
      <c r="AL300" t="str">
        <f t="shared" si="21"/>
        <v xml:space="preserve"> </v>
      </c>
    </row>
    <row r="301" spans="1:38">
      <c r="A301" s="297">
        <f t="shared" si="24"/>
        <v>0</v>
      </c>
      <c r="B301" s="33"/>
      <c r="C301" s="316"/>
      <c r="D301" s="316"/>
      <c r="E301" s="316"/>
      <c r="F301" s="299"/>
      <c r="G301" s="299"/>
      <c r="H301" s="297" t="str">
        <f t="shared" si="22"/>
        <v/>
      </c>
      <c r="I301" s="34"/>
      <c r="J301" s="35"/>
      <c r="K301" s="301">
        <v>0</v>
      </c>
      <c r="L301" s="317"/>
      <c r="M301" s="35"/>
      <c r="N301" s="36">
        <f t="shared" si="23"/>
        <v>0</v>
      </c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18"/>
      <c r="Z301" s="34"/>
      <c r="AA301" s="34"/>
      <c r="AB301" s="245"/>
      <c r="AC301" s="33"/>
      <c r="AD301" s="33"/>
      <c r="AE301" s="33"/>
      <c r="AF301" s="33"/>
      <c r="AG301" s="33"/>
      <c r="AH301" s="33"/>
      <c r="AI301" s="33"/>
      <c r="AJ301" s="33"/>
      <c r="AK301" s="302">
        <f t="shared" si="20"/>
        <v>0</v>
      </c>
      <c r="AL301" t="str">
        <f t="shared" si="21"/>
        <v xml:space="preserve"> </v>
      </c>
    </row>
    <row r="302" spans="1:38">
      <c r="A302" s="297">
        <f t="shared" si="24"/>
        <v>0</v>
      </c>
      <c r="B302" s="33"/>
      <c r="C302" s="316"/>
      <c r="D302" s="316"/>
      <c r="E302" s="316"/>
      <c r="F302" s="299"/>
      <c r="G302" s="319"/>
      <c r="H302" s="297" t="str">
        <f t="shared" si="22"/>
        <v/>
      </c>
      <c r="I302" s="34"/>
      <c r="J302" s="320"/>
      <c r="K302" s="301">
        <v>0</v>
      </c>
      <c r="L302" s="317"/>
      <c r="M302" s="35"/>
      <c r="N302" s="36">
        <f t="shared" si="23"/>
        <v>0</v>
      </c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245"/>
      <c r="AC302" s="33"/>
      <c r="AD302" s="33"/>
      <c r="AE302" s="33"/>
      <c r="AF302" s="33"/>
      <c r="AG302" s="33"/>
      <c r="AH302" s="33"/>
      <c r="AI302" s="33"/>
      <c r="AJ302" s="33"/>
      <c r="AK302" s="302">
        <f t="shared" si="20"/>
        <v>0</v>
      </c>
      <c r="AL302" t="str">
        <f t="shared" si="21"/>
        <v xml:space="preserve"> </v>
      </c>
    </row>
    <row r="303" spans="1:38">
      <c r="A303" s="297">
        <f t="shared" si="24"/>
        <v>0</v>
      </c>
      <c r="B303" s="33"/>
      <c r="C303" s="316"/>
      <c r="D303" s="316"/>
      <c r="E303" s="316"/>
      <c r="F303" s="299"/>
      <c r="G303" s="299"/>
      <c r="H303" s="297" t="str">
        <f t="shared" si="22"/>
        <v/>
      </c>
      <c r="I303" s="34"/>
      <c r="J303" s="35"/>
      <c r="K303" s="301">
        <v>0</v>
      </c>
      <c r="L303" s="317"/>
      <c r="M303" s="35"/>
      <c r="N303" s="36">
        <f t="shared" si="23"/>
        <v>0</v>
      </c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245"/>
      <c r="AC303" s="33"/>
      <c r="AD303" s="33"/>
      <c r="AE303" s="33"/>
      <c r="AF303" s="33"/>
      <c r="AG303" s="33"/>
      <c r="AH303" s="33"/>
      <c r="AI303" s="33"/>
      <c r="AJ303" s="33"/>
      <c r="AK303" s="302">
        <f t="shared" si="20"/>
        <v>0</v>
      </c>
      <c r="AL303" t="str">
        <f t="shared" si="21"/>
        <v xml:space="preserve"> </v>
      </c>
    </row>
    <row r="304" spans="1:38">
      <c r="A304" s="297">
        <f t="shared" si="24"/>
        <v>0</v>
      </c>
      <c r="B304" s="33"/>
      <c r="C304" s="316"/>
      <c r="D304" s="316"/>
      <c r="E304" s="316"/>
      <c r="F304" s="299"/>
      <c r="G304" s="299"/>
      <c r="H304" s="297" t="str">
        <f t="shared" si="22"/>
        <v/>
      </c>
      <c r="I304" s="34"/>
      <c r="J304" s="35"/>
      <c r="K304" s="301">
        <v>0</v>
      </c>
      <c r="L304" s="317"/>
      <c r="M304" s="35"/>
      <c r="N304" s="36">
        <f t="shared" si="23"/>
        <v>0</v>
      </c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245"/>
      <c r="AC304" s="33"/>
      <c r="AD304" s="33"/>
      <c r="AE304" s="33"/>
      <c r="AF304" s="33"/>
      <c r="AG304" s="33"/>
      <c r="AH304" s="33"/>
      <c r="AI304" s="33"/>
      <c r="AJ304" s="33"/>
      <c r="AK304" s="302">
        <f t="shared" si="20"/>
        <v>0</v>
      </c>
      <c r="AL304" t="str">
        <f t="shared" si="21"/>
        <v xml:space="preserve"> </v>
      </c>
    </row>
    <row r="305" spans="1:38">
      <c r="A305" s="297">
        <f t="shared" si="24"/>
        <v>0</v>
      </c>
      <c r="B305" s="33"/>
      <c r="C305" s="316"/>
      <c r="D305" s="316"/>
      <c r="E305" s="316"/>
      <c r="F305" s="299"/>
      <c r="G305" s="299"/>
      <c r="H305" s="297" t="str">
        <f t="shared" si="22"/>
        <v/>
      </c>
      <c r="I305" s="34"/>
      <c r="J305" s="35"/>
      <c r="K305" s="301">
        <v>0</v>
      </c>
      <c r="L305" s="317"/>
      <c r="M305" s="35"/>
      <c r="N305" s="36">
        <f t="shared" si="23"/>
        <v>0</v>
      </c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245"/>
      <c r="AC305" s="33"/>
      <c r="AD305" s="33"/>
      <c r="AE305" s="33"/>
      <c r="AF305" s="33"/>
      <c r="AG305" s="33"/>
      <c r="AH305" s="33"/>
      <c r="AI305" s="33"/>
      <c r="AJ305" s="33"/>
      <c r="AK305" s="302">
        <f t="shared" si="20"/>
        <v>0</v>
      </c>
      <c r="AL305" t="str">
        <f t="shared" si="21"/>
        <v xml:space="preserve"> </v>
      </c>
    </row>
    <row r="306" spans="1:38">
      <c r="A306" s="297">
        <f t="shared" si="24"/>
        <v>0</v>
      </c>
      <c r="B306" s="33"/>
      <c r="C306" s="316"/>
      <c r="D306" s="316"/>
      <c r="E306" s="316"/>
      <c r="F306" s="299"/>
      <c r="G306" s="299"/>
      <c r="H306" s="297" t="str">
        <f t="shared" si="22"/>
        <v/>
      </c>
      <c r="I306" s="34"/>
      <c r="J306" s="35"/>
      <c r="K306" s="301">
        <v>0</v>
      </c>
      <c r="L306" s="317"/>
      <c r="M306" s="35"/>
      <c r="N306" s="36">
        <f t="shared" si="23"/>
        <v>0</v>
      </c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245"/>
      <c r="AC306" s="33"/>
      <c r="AD306" s="33"/>
      <c r="AE306" s="33"/>
      <c r="AF306" s="33"/>
      <c r="AG306" s="33"/>
      <c r="AH306" s="33"/>
      <c r="AI306" s="33"/>
      <c r="AJ306" s="33"/>
      <c r="AK306" s="302">
        <f t="shared" si="20"/>
        <v>0</v>
      </c>
      <c r="AL306" t="str">
        <f t="shared" si="21"/>
        <v xml:space="preserve"> </v>
      </c>
    </row>
    <row r="307" spans="1:38">
      <c r="A307" s="297">
        <f t="shared" si="24"/>
        <v>0</v>
      </c>
      <c r="B307" s="33"/>
      <c r="C307" s="316"/>
      <c r="D307" s="316"/>
      <c r="E307" s="316"/>
      <c r="F307" s="299"/>
      <c r="G307" s="299"/>
      <c r="H307" s="297" t="str">
        <f t="shared" si="22"/>
        <v/>
      </c>
      <c r="I307" s="34"/>
      <c r="J307" s="35"/>
      <c r="K307" s="301">
        <v>0</v>
      </c>
      <c r="L307" s="317"/>
      <c r="M307" s="35"/>
      <c r="N307" s="36">
        <f t="shared" si="23"/>
        <v>0</v>
      </c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18"/>
      <c r="Z307" s="34"/>
      <c r="AA307" s="34"/>
      <c r="AB307" s="245"/>
      <c r="AC307" s="33"/>
      <c r="AD307" s="33"/>
      <c r="AE307" s="33"/>
      <c r="AF307" s="33"/>
      <c r="AG307" s="33"/>
      <c r="AH307" s="33"/>
      <c r="AI307" s="33"/>
      <c r="AJ307" s="33"/>
      <c r="AK307" s="302">
        <f t="shared" si="20"/>
        <v>0</v>
      </c>
      <c r="AL307" t="str">
        <f t="shared" si="21"/>
        <v xml:space="preserve"> </v>
      </c>
    </row>
    <row r="308" spans="1:38">
      <c r="A308" s="297">
        <f t="shared" si="24"/>
        <v>0</v>
      </c>
      <c r="B308" s="33"/>
      <c r="C308" s="316"/>
      <c r="D308" s="316"/>
      <c r="E308" s="316"/>
      <c r="F308" s="299"/>
      <c r="G308" s="319"/>
      <c r="H308" s="297" t="str">
        <f t="shared" si="22"/>
        <v/>
      </c>
      <c r="I308" s="34"/>
      <c r="J308" s="320"/>
      <c r="K308" s="301">
        <v>0</v>
      </c>
      <c r="L308" s="317"/>
      <c r="M308" s="35"/>
      <c r="N308" s="36">
        <f t="shared" si="23"/>
        <v>0</v>
      </c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245"/>
      <c r="AC308" s="33"/>
      <c r="AD308" s="33"/>
      <c r="AE308" s="33"/>
      <c r="AF308" s="33"/>
      <c r="AG308" s="33"/>
      <c r="AH308" s="33"/>
      <c r="AI308" s="33"/>
      <c r="AJ308" s="33"/>
      <c r="AK308" s="302">
        <f t="shared" si="20"/>
        <v>0</v>
      </c>
      <c r="AL308" t="str">
        <f t="shared" si="21"/>
        <v xml:space="preserve"> </v>
      </c>
    </row>
    <row r="309" spans="1:38">
      <c r="A309" s="297">
        <f t="shared" si="24"/>
        <v>0</v>
      </c>
      <c r="B309" s="33"/>
      <c r="C309" s="316"/>
      <c r="D309" s="316"/>
      <c r="E309" s="316"/>
      <c r="F309" s="299"/>
      <c r="G309" s="299"/>
      <c r="H309" s="297" t="str">
        <f t="shared" si="22"/>
        <v/>
      </c>
      <c r="I309" s="34"/>
      <c r="J309" s="35"/>
      <c r="K309" s="301">
        <v>0</v>
      </c>
      <c r="L309" s="317"/>
      <c r="M309" s="35"/>
      <c r="N309" s="36">
        <f t="shared" si="23"/>
        <v>0</v>
      </c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245"/>
      <c r="AC309" s="33"/>
      <c r="AD309" s="33"/>
      <c r="AE309" s="33"/>
      <c r="AF309" s="33"/>
      <c r="AG309" s="33"/>
      <c r="AH309" s="33"/>
      <c r="AI309" s="33"/>
      <c r="AJ309" s="33"/>
      <c r="AK309" s="302">
        <f t="shared" si="20"/>
        <v>0</v>
      </c>
      <c r="AL309" t="str">
        <f t="shared" si="21"/>
        <v xml:space="preserve"> </v>
      </c>
    </row>
    <row r="310" spans="1:38">
      <c r="A310" s="297">
        <f t="shared" si="24"/>
        <v>0</v>
      </c>
      <c r="B310" s="33"/>
      <c r="C310" s="316"/>
      <c r="D310" s="316"/>
      <c r="E310" s="316"/>
      <c r="F310" s="299"/>
      <c r="G310" s="299"/>
      <c r="H310" s="297" t="str">
        <f t="shared" si="22"/>
        <v/>
      </c>
      <c r="I310" s="34"/>
      <c r="J310" s="35"/>
      <c r="K310" s="301">
        <v>0</v>
      </c>
      <c r="L310" s="317"/>
      <c r="M310" s="35"/>
      <c r="N310" s="36">
        <f t="shared" si="23"/>
        <v>0</v>
      </c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245"/>
      <c r="AC310" s="33"/>
      <c r="AD310" s="33"/>
      <c r="AE310" s="33"/>
      <c r="AF310" s="33"/>
      <c r="AG310" s="33"/>
      <c r="AH310" s="33"/>
      <c r="AI310" s="33"/>
      <c r="AJ310" s="33"/>
      <c r="AK310" s="302">
        <f t="shared" si="20"/>
        <v>0</v>
      </c>
      <c r="AL310" t="str">
        <f t="shared" si="21"/>
        <v xml:space="preserve"> </v>
      </c>
    </row>
    <row r="311" spans="1:38">
      <c r="A311" s="297">
        <f t="shared" si="24"/>
        <v>0</v>
      </c>
      <c r="B311" s="33"/>
      <c r="C311" s="316"/>
      <c r="D311" s="316"/>
      <c r="E311" s="316"/>
      <c r="F311" s="299"/>
      <c r="G311" s="299"/>
      <c r="H311" s="297" t="str">
        <f t="shared" si="22"/>
        <v/>
      </c>
      <c r="I311" s="34"/>
      <c r="J311" s="35"/>
      <c r="K311" s="301">
        <v>0</v>
      </c>
      <c r="L311" s="317"/>
      <c r="M311" s="35"/>
      <c r="N311" s="36">
        <f t="shared" si="23"/>
        <v>0</v>
      </c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18"/>
      <c r="Z311" s="34"/>
      <c r="AA311" s="34"/>
      <c r="AB311" s="245"/>
      <c r="AC311" s="33"/>
      <c r="AD311" s="33"/>
      <c r="AE311" s="33"/>
      <c r="AF311" s="33"/>
      <c r="AG311" s="33"/>
      <c r="AH311" s="33"/>
      <c r="AI311" s="33"/>
      <c r="AJ311" s="33"/>
      <c r="AK311" s="302">
        <f t="shared" si="20"/>
        <v>0</v>
      </c>
      <c r="AL311" t="str">
        <f t="shared" si="21"/>
        <v xml:space="preserve"> </v>
      </c>
    </row>
    <row r="312" spans="1:38">
      <c r="A312" s="297">
        <f t="shared" si="24"/>
        <v>0</v>
      </c>
      <c r="B312" s="33"/>
      <c r="C312" s="316"/>
      <c r="D312" s="316"/>
      <c r="E312" s="316"/>
      <c r="F312" s="299"/>
      <c r="G312" s="319"/>
      <c r="H312" s="297" t="str">
        <f t="shared" si="22"/>
        <v/>
      </c>
      <c r="I312" s="34"/>
      <c r="J312" s="320"/>
      <c r="K312" s="301">
        <v>0</v>
      </c>
      <c r="L312" s="317"/>
      <c r="M312" s="35"/>
      <c r="N312" s="36">
        <f t="shared" si="23"/>
        <v>0</v>
      </c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245"/>
      <c r="AC312" s="33"/>
      <c r="AD312" s="33"/>
      <c r="AE312" s="33"/>
      <c r="AF312" s="33"/>
      <c r="AG312" s="33"/>
      <c r="AH312" s="33"/>
      <c r="AI312" s="33"/>
      <c r="AJ312" s="33"/>
      <c r="AK312" s="302">
        <f t="shared" si="20"/>
        <v>0</v>
      </c>
      <c r="AL312" t="str">
        <f t="shared" si="21"/>
        <v xml:space="preserve"> </v>
      </c>
    </row>
    <row r="313" spans="1:38">
      <c r="A313" s="297">
        <f t="shared" si="24"/>
        <v>0</v>
      </c>
      <c r="B313" s="33"/>
      <c r="C313" s="316"/>
      <c r="D313" s="316"/>
      <c r="E313" s="316"/>
      <c r="F313" s="299"/>
      <c r="G313" s="299"/>
      <c r="H313" s="297" t="str">
        <f t="shared" si="22"/>
        <v/>
      </c>
      <c r="I313" s="34"/>
      <c r="J313" s="35"/>
      <c r="K313" s="301">
        <v>0</v>
      </c>
      <c r="L313" s="317"/>
      <c r="M313" s="35"/>
      <c r="N313" s="36">
        <f t="shared" si="23"/>
        <v>0</v>
      </c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245"/>
      <c r="AC313" s="33"/>
      <c r="AD313" s="33"/>
      <c r="AE313" s="33"/>
      <c r="AF313" s="33"/>
      <c r="AG313" s="33"/>
      <c r="AH313" s="33"/>
      <c r="AI313" s="33"/>
      <c r="AJ313" s="33"/>
      <c r="AK313" s="302">
        <f t="shared" si="20"/>
        <v>0</v>
      </c>
      <c r="AL313" t="str">
        <f t="shared" si="21"/>
        <v xml:space="preserve"> </v>
      </c>
    </row>
    <row r="314" spans="1:38">
      <c r="A314" s="297">
        <f t="shared" si="24"/>
        <v>0</v>
      </c>
      <c r="B314" s="33"/>
      <c r="C314" s="316"/>
      <c r="D314" s="316"/>
      <c r="E314" s="316"/>
      <c r="F314" s="299"/>
      <c r="G314" s="299"/>
      <c r="H314" s="297" t="str">
        <f t="shared" si="22"/>
        <v/>
      </c>
      <c r="I314" s="34"/>
      <c r="J314" s="35"/>
      <c r="K314" s="301">
        <v>0</v>
      </c>
      <c r="L314" s="317"/>
      <c r="M314" s="35"/>
      <c r="N314" s="36">
        <f t="shared" si="23"/>
        <v>0</v>
      </c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245"/>
      <c r="AC314" s="33"/>
      <c r="AD314" s="33"/>
      <c r="AE314" s="33"/>
      <c r="AF314" s="33"/>
      <c r="AG314" s="33"/>
      <c r="AH314" s="33"/>
      <c r="AI314" s="33"/>
      <c r="AJ314" s="33"/>
      <c r="AK314" s="302">
        <f t="shared" si="20"/>
        <v>0</v>
      </c>
      <c r="AL314" t="str">
        <f t="shared" si="21"/>
        <v xml:space="preserve"> </v>
      </c>
    </row>
    <row r="315" spans="1:38">
      <c r="A315" s="297">
        <f t="shared" si="24"/>
        <v>0</v>
      </c>
      <c r="B315" s="33"/>
      <c r="C315" s="316"/>
      <c r="D315" s="316"/>
      <c r="E315" s="316"/>
      <c r="F315" s="299"/>
      <c r="G315" s="299"/>
      <c r="H315" s="297" t="str">
        <f t="shared" si="22"/>
        <v/>
      </c>
      <c r="I315" s="34"/>
      <c r="J315" s="35"/>
      <c r="K315" s="301">
        <v>0</v>
      </c>
      <c r="L315" s="317"/>
      <c r="M315" s="35"/>
      <c r="N315" s="36">
        <f t="shared" si="23"/>
        <v>0</v>
      </c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18"/>
      <c r="Z315" s="34"/>
      <c r="AA315" s="34"/>
      <c r="AB315" s="245"/>
      <c r="AC315" s="33"/>
      <c r="AD315" s="33"/>
      <c r="AE315" s="33"/>
      <c r="AF315" s="33"/>
      <c r="AG315" s="33"/>
      <c r="AH315" s="33"/>
      <c r="AI315" s="33"/>
      <c r="AJ315" s="33"/>
      <c r="AK315" s="302">
        <f t="shared" si="20"/>
        <v>0</v>
      </c>
      <c r="AL315" t="str">
        <f t="shared" si="21"/>
        <v xml:space="preserve"> </v>
      </c>
    </row>
    <row r="316" spans="1:38">
      <c r="A316" s="297">
        <f t="shared" si="24"/>
        <v>0</v>
      </c>
      <c r="B316" s="33"/>
      <c r="C316" s="316"/>
      <c r="D316" s="316"/>
      <c r="E316" s="316"/>
      <c r="F316" s="299"/>
      <c r="G316" s="319"/>
      <c r="H316" s="297" t="str">
        <f t="shared" si="22"/>
        <v/>
      </c>
      <c r="I316" s="34"/>
      <c r="J316" s="320"/>
      <c r="K316" s="301">
        <v>0</v>
      </c>
      <c r="L316" s="317"/>
      <c r="M316" s="35"/>
      <c r="N316" s="36">
        <f t="shared" si="23"/>
        <v>0</v>
      </c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245"/>
      <c r="AC316" s="33"/>
      <c r="AD316" s="33"/>
      <c r="AE316" s="33"/>
      <c r="AF316" s="33"/>
      <c r="AG316" s="33"/>
      <c r="AH316" s="33"/>
      <c r="AI316" s="33"/>
      <c r="AJ316" s="33"/>
      <c r="AK316" s="302">
        <f t="shared" si="20"/>
        <v>0</v>
      </c>
      <c r="AL316" t="str">
        <f t="shared" si="21"/>
        <v xml:space="preserve"> </v>
      </c>
    </row>
    <row r="317" spans="1:38">
      <c r="A317" s="297">
        <f t="shared" si="24"/>
        <v>0</v>
      </c>
      <c r="B317" s="33"/>
      <c r="C317" s="316"/>
      <c r="D317" s="316"/>
      <c r="E317" s="316"/>
      <c r="F317" s="299"/>
      <c r="G317" s="299"/>
      <c r="H317" s="297" t="str">
        <f t="shared" si="22"/>
        <v/>
      </c>
      <c r="I317" s="34"/>
      <c r="J317" s="35"/>
      <c r="K317" s="301">
        <v>0</v>
      </c>
      <c r="L317" s="317"/>
      <c r="M317" s="35"/>
      <c r="N317" s="36">
        <f t="shared" si="23"/>
        <v>0</v>
      </c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245"/>
      <c r="AC317" s="33"/>
      <c r="AD317" s="33"/>
      <c r="AE317" s="33"/>
      <c r="AF317" s="33"/>
      <c r="AG317" s="33"/>
      <c r="AH317" s="33"/>
      <c r="AI317" s="33"/>
      <c r="AJ317" s="33"/>
      <c r="AK317" s="302">
        <f t="shared" si="20"/>
        <v>0</v>
      </c>
      <c r="AL317" t="str">
        <f t="shared" si="21"/>
        <v xml:space="preserve"> </v>
      </c>
    </row>
    <row r="318" spans="1:38">
      <c r="A318" s="297">
        <f t="shared" si="24"/>
        <v>0</v>
      </c>
      <c r="B318" s="33"/>
      <c r="C318" s="316"/>
      <c r="D318" s="316"/>
      <c r="E318" s="316"/>
      <c r="F318" s="299"/>
      <c r="G318" s="299"/>
      <c r="H318" s="297" t="str">
        <f t="shared" si="22"/>
        <v/>
      </c>
      <c r="I318" s="34"/>
      <c r="J318" s="35"/>
      <c r="K318" s="301">
        <v>0</v>
      </c>
      <c r="L318" s="317"/>
      <c r="M318" s="35"/>
      <c r="N318" s="36">
        <f t="shared" si="23"/>
        <v>0</v>
      </c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18"/>
      <c r="Z318" s="34"/>
      <c r="AA318" s="34"/>
      <c r="AB318" s="245"/>
      <c r="AC318" s="33"/>
      <c r="AD318" s="33"/>
      <c r="AE318" s="33"/>
      <c r="AF318" s="33"/>
      <c r="AG318" s="33"/>
      <c r="AH318" s="33"/>
      <c r="AI318" s="33"/>
      <c r="AJ318" s="33"/>
      <c r="AK318" s="302">
        <f t="shared" si="20"/>
        <v>0</v>
      </c>
      <c r="AL318" t="str">
        <f t="shared" si="21"/>
        <v xml:space="preserve"> </v>
      </c>
    </row>
    <row r="319" spans="1:38">
      <c r="A319" s="297">
        <f t="shared" si="24"/>
        <v>0</v>
      </c>
      <c r="B319" s="33"/>
      <c r="C319" s="316"/>
      <c r="D319" s="316"/>
      <c r="E319" s="316"/>
      <c r="F319" s="299"/>
      <c r="G319" s="319"/>
      <c r="H319" s="297" t="str">
        <f t="shared" si="22"/>
        <v/>
      </c>
      <c r="I319" s="34"/>
      <c r="J319" s="320"/>
      <c r="K319" s="301">
        <v>0</v>
      </c>
      <c r="L319" s="317"/>
      <c r="M319" s="35"/>
      <c r="N319" s="36">
        <f t="shared" si="23"/>
        <v>0</v>
      </c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245"/>
      <c r="AC319" s="33"/>
      <c r="AD319" s="33"/>
      <c r="AE319" s="33"/>
      <c r="AF319" s="33"/>
      <c r="AG319" s="33"/>
      <c r="AH319" s="33"/>
      <c r="AI319" s="33"/>
      <c r="AJ319" s="33"/>
      <c r="AK319" s="302">
        <f t="shared" si="20"/>
        <v>0</v>
      </c>
      <c r="AL319" t="str">
        <f t="shared" si="21"/>
        <v xml:space="preserve"> </v>
      </c>
    </row>
    <row r="320" spans="1:38">
      <c r="A320" s="297">
        <f t="shared" si="24"/>
        <v>0</v>
      </c>
      <c r="B320" s="33"/>
      <c r="C320" s="316"/>
      <c r="D320" s="316"/>
      <c r="E320" s="316"/>
      <c r="F320" s="299"/>
      <c r="G320" s="299"/>
      <c r="H320" s="297" t="str">
        <f t="shared" si="22"/>
        <v/>
      </c>
      <c r="I320" s="34"/>
      <c r="J320" s="35"/>
      <c r="K320" s="301">
        <v>0</v>
      </c>
      <c r="L320" s="317"/>
      <c r="M320" s="35"/>
      <c r="N320" s="36">
        <f t="shared" si="23"/>
        <v>0</v>
      </c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245"/>
      <c r="AC320" s="33"/>
      <c r="AD320" s="33"/>
      <c r="AE320" s="33"/>
      <c r="AF320" s="33"/>
      <c r="AG320" s="33"/>
      <c r="AH320" s="33"/>
      <c r="AI320" s="33"/>
      <c r="AJ320" s="33"/>
      <c r="AK320" s="302">
        <f t="shared" si="20"/>
        <v>0</v>
      </c>
      <c r="AL320" t="str">
        <f t="shared" si="21"/>
        <v xml:space="preserve"> </v>
      </c>
    </row>
    <row r="321" spans="1:38">
      <c r="A321" s="297">
        <f t="shared" si="24"/>
        <v>0</v>
      </c>
      <c r="B321" s="33"/>
      <c r="C321" s="316"/>
      <c r="D321" s="316"/>
      <c r="E321" s="316"/>
      <c r="F321" s="299"/>
      <c r="G321" s="299"/>
      <c r="H321" s="297" t="str">
        <f t="shared" si="22"/>
        <v/>
      </c>
      <c r="I321" s="34"/>
      <c r="J321" s="35"/>
      <c r="K321" s="301">
        <v>0</v>
      </c>
      <c r="L321" s="317"/>
      <c r="M321" s="35"/>
      <c r="N321" s="36">
        <f t="shared" si="23"/>
        <v>0</v>
      </c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245"/>
      <c r="AC321" s="33"/>
      <c r="AD321" s="33"/>
      <c r="AE321" s="33"/>
      <c r="AF321" s="33"/>
      <c r="AG321" s="33"/>
      <c r="AH321" s="33"/>
      <c r="AI321" s="33"/>
      <c r="AJ321" s="33"/>
      <c r="AK321" s="302">
        <f t="shared" si="20"/>
        <v>0</v>
      </c>
      <c r="AL321" t="str">
        <f t="shared" si="21"/>
        <v xml:space="preserve"> </v>
      </c>
    </row>
    <row r="322" spans="1:38">
      <c r="A322" s="297">
        <f t="shared" si="24"/>
        <v>0</v>
      </c>
      <c r="B322" s="33"/>
      <c r="C322" s="316"/>
      <c r="D322" s="316"/>
      <c r="E322" s="316"/>
      <c r="F322" s="299"/>
      <c r="G322" s="299"/>
      <c r="H322" s="297" t="str">
        <f t="shared" si="22"/>
        <v/>
      </c>
      <c r="I322" s="34"/>
      <c r="J322" s="35"/>
      <c r="K322" s="301">
        <v>0</v>
      </c>
      <c r="L322" s="317"/>
      <c r="M322" s="35"/>
      <c r="N322" s="36">
        <f t="shared" si="23"/>
        <v>0</v>
      </c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18"/>
      <c r="Z322" s="34"/>
      <c r="AA322" s="34"/>
      <c r="AB322" s="245"/>
      <c r="AC322" s="33"/>
      <c r="AD322" s="33"/>
      <c r="AE322" s="33"/>
      <c r="AF322" s="33"/>
      <c r="AG322" s="33"/>
      <c r="AH322" s="33"/>
      <c r="AI322" s="33"/>
      <c r="AJ322" s="33"/>
      <c r="AK322" s="302">
        <f t="shared" si="20"/>
        <v>0</v>
      </c>
      <c r="AL322" t="str">
        <f t="shared" si="21"/>
        <v xml:space="preserve"> </v>
      </c>
    </row>
    <row r="323" spans="1:38">
      <c r="A323" s="297">
        <f t="shared" si="24"/>
        <v>0</v>
      </c>
      <c r="B323" s="33"/>
      <c r="C323" s="316"/>
      <c r="D323" s="316"/>
      <c r="E323" s="316"/>
      <c r="F323" s="299"/>
      <c r="G323" s="319"/>
      <c r="H323" s="297" t="str">
        <f t="shared" si="22"/>
        <v/>
      </c>
      <c r="I323" s="34"/>
      <c r="J323" s="320"/>
      <c r="K323" s="301">
        <v>0</v>
      </c>
      <c r="L323" s="317"/>
      <c r="M323" s="35"/>
      <c r="N323" s="36">
        <f t="shared" si="23"/>
        <v>0</v>
      </c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245"/>
      <c r="AC323" s="33"/>
      <c r="AD323" s="33"/>
      <c r="AE323" s="33"/>
      <c r="AF323" s="33"/>
      <c r="AG323" s="33"/>
      <c r="AH323" s="33"/>
      <c r="AI323" s="33"/>
      <c r="AJ323" s="33"/>
      <c r="AK323" s="302">
        <f t="shared" si="20"/>
        <v>0</v>
      </c>
      <c r="AL323" t="str">
        <f t="shared" si="21"/>
        <v xml:space="preserve"> </v>
      </c>
    </row>
    <row r="324" spans="1:38">
      <c r="A324" s="297">
        <f t="shared" si="24"/>
        <v>0</v>
      </c>
      <c r="B324" s="33"/>
      <c r="C324" s="316"/>
      <c r="D324" s="316"/>
      <c r="E324" s="316"/>
      <c r="F324" s="299"/>
      <c r="G324" s="299"/>
      <c r="H324" s="297" t="str">
        <f t="shared" si="22"/>
        <v/>
      </c>
      <c r="I324" s="34"/>
      <c r="J324" s="35"/>
      <c r="K324" s="301">
        <v>0</v>
      </c>
      <c r="L324" s="317"/>
      <c r="M324" s="35"/>
      <c r="N324" s="36">
        <f t="shared" si="23"/>
        <v>0</v>
      </c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245"/>
      <c r="AC324" s="33"/>
      <c r="AD324" s="33"/>
      <c r="AE324" s="33"/>
      <c r="AF324" s="33"/>
      <c r="AG324" s="33"/>
      <c r="AH324" s="33"/>
      <c r="AI324" s="33"/>
      <c r="AJ324" s="33"/>
      <c r="AK324" s="302">
        <f t="shared" si="20"/>
        <v>0</v>
      </c>
      <c r="AL324" t="str">
        <f t="shared" si="21"/>
        <v xml:space="preserve"> </v>
      </c>
    </row>
    <row r="325" spans="1:38">
      <c r="A325" s="297">
        <f t="shared" si="24"/>
        <v>0</v>
      </c>
      <c r="B325" s="33"/>
      <c r="C325" s="316"/>
      <c r="D325" s="316"/>
      <c r="E325" s="316"/>
      <c r="F325" s="299"/>
      <c r="G325" s="299"/>
      <c r="H325" s="297" t="str">
        <f t="shared" si="22"/>
        <v/>
      </c>
      <c r="I325" s="34"/>
      <c r="J325" s="35"/>
      <c r="K325" s="301">
        <v>0</v>
      </c>
      <c r="L325" s="317"/>
      <c r="M325" s="35"/>
      <c r="N325" s="36">
        <f t="shared" si="23"/>
        <v>0</v>
      </c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245"/>
      <c r="AC325" s="33"/>
      <c r="AD325" s="33"/>
      <c r="AE325" s="33"/>
      <c r="AF325" s="33"/>
      <c r="AG325" s="33"/>
      <c r="AH325" s="33"/>
      <c r="AI325" s="33"/>
      <c r="AJ325" s="33"/>
      <c r="AK325" s="302">
        <f t="shared" si="20"/>
        <v>0</v>
      </c>
      <c r="AL325" t="str">
        <f t="shared" si="21"/>
        <v xml:space="preserve"> </v>
      </c>
    </row>
    <row r="326" spans="1:38">
      <c r="A326" s="297">
        <f t="shared" si="24"/>
        <v>0</v>
      </c>
      <c r="B326" s="33"/>
      <c r="C326" s="316"/>
      <c r="D326" s="316"/>
      <c r="E326" s="316"/>
      <c r="F326" s="299"/>
      <c r="G326" s="299"/>
      <c r="H326" s="297" t="str">
        <f t="shared" si="22"/>
        <v/>
      </c>
      <c r="I326" s="34"/>
      <c r="J326" s="35"/>
      <c r="K326" s="301">
        <v>0</v>
      </c>
      <c r="L326" s="317"/>
      <c r="M326" s="35"/>
      <c r="N326" s="36">
        <f t="shared" si="23"/>
        <v>0</v>
      </c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245"/>
      <c r="AC326" s="33"/>
      <c r="AD326" s="33"/>
      <c r="AE326" s="33"/>
      <c r="AF326" s="33"/>
      <c r="AG326" s="33"/>
      <c r="AH326" s="33"/>
      <c r="AI326" s="33"/>
      <c r="AJ326" s="33"/>
      <c r="AK326" s="302">
        <f t="shared" si="20"/>
        <v>0</v>
      </c>
      <c r="AL326" t="str">
        <f t="shared" si="21"/>
        <v xml:space="preserve"> </v>
      </c>
    </row>
    <row r="327" spans="1:38">
      <c r="A327" s="297">
        <f t="shared" si="24"/>
        <v>0</v>
      </c>
      <c r="B327" s="33"/>
      <c r="C327" s="316"/>
      <c r="D327" s="316"/>
      <c r="E327" s="316"/>
      <c r="F327" s="299"/>
      <c r="G327" s="299"/>
      <c r="H327" s="297" t="str">
        <f t="shared" si="22"/>
        <v/>
      </c>
      <c r="I327" s="34"/>
      <c r="J327" s="35"/>
      <c r="K327" s="301">
        <v>0</v>
      </c>
      <c r="L327" s="317"/>
      <c r="M327" s="35"/>
      <c r="N327" s="36">
        <f t="shared" si="23"/>
        <v>0</v>
      </c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18"/>
      <c r="Z327" s="34"/>
      <c r="AA327" s="34"/>
      <c r="AB327" s="245"/>
      <c r="AC327" s="33"/>
      <c r="AD327" s="33"/>
      <c r="AE327" s="33"/>
      <c r="AF327" s="33"/>
      <c r="AG327" s="33"/>
      <c r="AH327" s="33"/>
      <c r="AI327" s="33"/>
      <c r="AJ327" s="33"/>
      <c r="AK327" s="302">
        <f t="shared" si="20"/>
        <v>0</v>
      </c>
      <c r="AL327" t="str">
        <f t="shared" si="21"/>
        <v xml:space="preserve"> </v>
      </c>
    </row>
    <row r="328" spans="1:38">
      <c r="A328" s="297">
        <f t="shared" si="24"/>
        <v>0</v>
      </c>
      <c r="B328" s="33"/>
      <c r="C328" s="316"/>
      <c r="D328" s="316"/>
      <c r="E328" s="316"/>
      <c r="F328" s="299"/>
      <c r="G328" s="319"/>
      <c r="H328" s="297" t="str">
        <f t="shared" si="22"/>
        <v/>
      </c>
      <c r="I328" s="34"/>
      <c r="J328" s="320"/>
      <c r="K328" s="301">
        <v>0</v>
      </c>
      <c r="L328" s="317"/>
      <c r="M328" s="35"/>
      <c r="N328" s="36">
        <f t="shared" si="23"/>
        <v>0</v>
      </c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245"/>
      <c r="AC328" s="33"/>
      <c r="AD328" s="33"/>
      <c r="AE328" s="33"/>
      <c r="AF328" s="33"/>
      <c r="AG328" s="33"/>
      <c r="AH328" s="33"/>
      <c r="AI328" s="33"/>
      <c r="AJ328" s="33"/>
      <c r="AK328" s="302">
        <f t="shared" ref="AK328:AK391" si="25">SUM(O328:AJ328)</f>
        <v>0</v>
      </c>
      <c r="AL328" t="str">
        <f t="shared" ref="AL328:AL391" si="26">IF(AK328=I328," ","Total Hours Paid does not match Total Hours Per Employee")</f>
        <v xml:space="preserve"> </v>
      </c>
    </row>
    <row r="329" spans="1:38">
      <c r="A329" s="297">
        <f t="shared" si="24"/>
        <v>0</v>
      </c>
      <c r="B329" s="33"/>
      <c r="C329" s="316"/>
      <c r="D329" s="316"/>
      <c r="E329" s="316"/>
      <c r="F329" s="299"/>
      <c r="G329" s="299"/>
      <c r="H329" s="297" t="str">
        <f t="shared" ref="H329:H392" si="27">IF(G329&gt;0,(IF(G329=42185,0,1)),"")</f>
        <v/>
      </c>
      <c r="I329" s="34"/>
      <c r="J329" s="35"/>
      <c r="K329" s="301">
        <v>0</v>
      </c>
      <c r="L329" s="317"/>
      <c r="M329" s="35"/>
      <c r="N329" s="36">
        <f t="shared" ref="N329:N392" si="28">IF(M329&gt;0,IF(K329&gt;0,K329,(M329/I329)),0)</f>
        <v>0</v>
      </c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245"/>
      <c r="AC329" s="33"/>
      <c r="AD329" s="33"/>
      <c r="AE329" s="33"/>
      <c r="AF329" s="33"/>
      <c r="AG329" s="33"/>
      <c r="AH329" s="33"/>
      <c r="AI329" s="33"/>
      <c r="AJ329" s="33"/>
      <c r="AK329" s="302">
        <f t="shared" si="25"/>
        <v>0</v>
      </c>
      <c r="AL329" t="str">
        <f t="shared" si="26"/>
        <v xml:space="preserve"> </v>
      </c>
    </row>
    <row r="330" spans="1:38">
      <c r="A330" s="297">
        <f t="shared" ref="A330:A393" si="29">IF(C330=C329,0,1)</f>
        <v>0</v>
      </c>
      <c r="B330" s="33"/>
      <c r="C330" s="316"/>
      <c r="D330" s="316"/>
      <c r="E330" s="316"/>
      <c r="F330" s="299"/>
      <c r="G330" s="299"/>
      <c r="H330" s="297" t="str">
        <f t="shared" si="27"/>
        <v/>
      </c>
      <c r="I330" s="34"/>
      <c r="J330" s="35"/>
      <c r="K330" s="301">
        <v>0</v>
      </c>
      <c r="L330" s="317"/>
      <c r="M330" s="35"/>
      <c r="N330" s="36">
        <f t="shared" si="28"/>
        <v>0</v>
      </c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245"/>
      <c r="AC330" s="33"/>
      <c r="AD330" s="33"/>
      <c r="AE330" s="33"/>
      <c r="AF330" s="33"/>
      <c r="AG330" s="33"/>
      <c r="AH330" s="33"/>
      <c r="AI330" s="33"/>
      <c r="AJ330" s="33"/>
      <c r="AK330" s="302">
        <f t="shared" si="25"/>
        <v>0</v>
      </c>
      <c r="AL330" t="str">
        <f t="shared" si="26"/>
        <v xml:space="preserve"> </v>
      </c>
    </row>
    <row r="331" spans="1:38">
      <c r="A331" s="297">
        <f t="shared" si="29"/>
        <v>0</v>
      </c>
      <c r="B331" s="33"/>
      <c r="C331" s="316"/>
      <c r="D331" s="316"/>
      <c r="E331" s="316"/>
      <c r="F331" s="299"/>
      <c r="G331" s="299"/>
      <c r="H331" s="297" t="str">
        <f t="shared" si="27"/>
        <v/>
      </c>
      <c r="I331" s="34"/>
      <c r="J331" s="35"/>
      <c r="K331" s="301">
        <v>0</v>
      </c>
      <c r="L331" s="317"/>
      <c r="M331" s="35"/>
      <c r="N331" s="36">
        <f t="shared" si="28"/>
        <v>0</v>
      </c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18"/>
      <c r="Z331" s="34"/>
      <c r="AA331" s="34"/>
      <c r="AB331" s="245"/>
      <c r="AC331" s="33"/>
      <c r="AD331" s="33"/>
      <c r="AE331" s="33"/>
      <c r="AF331" s="33"/>
      <c r="AG331" s="33"/>
      <c r="AH331" s="33"/>
      <c r="AI331" s="33"/>
      <c r="AJ331" s="33"/>
      <c r="AK331" s="302">
        <f t="shared" si="25"/>
        <v>0</v>
      </c>
      <c r="AL331" t="str">
        <f t="shared" si="26"/>
        <v xml:space="preserve"> </v>
      </c>
    </row>
    <row r="332" spans="1:38">
      <c r="A332" s="297">
        <f t="shared" si="29"/>
        <v>0</v>
      </c>
      <c r="B332" s="33"/>
      <c r="C332" s="316"/>
      <c r="D332" s="316"/>
      <c r="E332" s="316"/>
      <c r="F332" s="299"/>
      <c r="G332" s="319"/>
      <c r="H332" s="297" t="str">
        <f t="shared" si="27"/>
        <v/>
      </c>
      <c r="I332" s="34"/>
      <c r="J332" s="320"/>
      <c r="K332" s="301">
        <v>0</v>
      </c>
      <c r="L332" s="317"/>
      <c r="M332" s="35"/>
      <c r="N332" s="36">
        <f t="shared" si="28"/>
        <v>0</v>
      </c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245"/>
      <c r="AC332" s="33"/>
      <c r="AD332" s="33"/>
      <c r="AE332" s="33"/>
      <c r="AF332" s="33"/>
      <c r="AG332" s="33"/>
      <c r="AH332" s="33"/>
      <c r="AI332" s="33"/>
      <c r="AJ332" s="33"/>
      <c r="AK332" s="302">
        <f t="shared" si="25"/>
        <v>0</v>
      </c>
      <c r="AL332" t="str">
        <f t="shared" si="26"/>
        <v xml:space="preserve"> </v>
      </c>
    </row>
    <row r="333" spans="1:38">
      <c r="A333" s="297">
        <f t="shared" si="29"/>
        <v>0</v>
      </c>
      <c r="B333" s="33"/>
      <c r="C333" s="316"/>
      <c r="D333" s="316"/>
      <c r="E333" s="316"/>
      <c r="F333" s="299"/>
      <c r="G333" s="299"/>
      <c r="H333" s="297" t="str">
        <f t="shared" si="27"/>
        <v/>
      </c>
      <c r="I333" s="34"/>
      <c r="J333" s="35"/>
      <c r="K333" s="301">
        <v>0</v>
      </c>
      <c r="L333" s="317"/>
      <c r="M333" s="35"/>
      <c r="N333" s="36">
        <f t="shared" si="28"/>
        <v>0</v>
      </c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245"/>
      <c r="AC333" s="33"/>
      <c r="AD333" s="33"/>
      <c r="AE333" s="33"/>
      <c r="AF333" s="33"/>
      <c r="AG333" s="33"/>
      <c r="AH333" s="33"/>
      <c r="AI333" s="33"/>
      <c r="AJ333" s="33"/>
      <c r="AK333" s="302">
        <f t="shared" si="25"/>
        <v>0</v>
      </c>
      <c r="AL333" t="str">
        <f t="shared" si="26"/>
        <v xml:space="preserve"> </v>
      </c>
    </row>
    <row r="334" spans="1:38">
      <c r="A334" s="297">
        <f t="shared" si="29"/>
        <v>0</v>
      </c>
      <c r="B334" s="33"/>
      <c r="C334" s="316"/>
      <c r="D334" s="316"/>
      <c r="E334" s="316"/>
      <c r="F334" s="299"/>
      <c r="G334" s="299"/>
      <c r="H334" s="297" t="str">
        <f t="shared" si="27"/>
        <v/>
      </c>
      <c r="I334" s="34"/>
      <c r="J334" s="35"/>
      <c r="K334" s="301">
        <v>0</v>
      </c>
      <c r="L334" s="317"/>
      <c r="M334" s="35"/>
      <c r="N334" s="36">
        <f t="shared" si="28"/>
        <v>0</v>
      </c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245"/>
      <c r="AC334" s="33"/>
      <c r="AD334" s="33"/>
      <c r="AE334" s="33"/>
      <c r="AF334" s="33"/>
      <c r="AG334" s="33"/>
      <c r="AH334" s="33"/>
      <c r="AI334" s="33"/>
      <c r="AJ334" s="33"/>
      <c r="AK334" s="302">
        <f t="shared" si="25"/>
        <v>0</v>
      </c>
      <c r="AL334" t="str">
        <f t="shared" si="26"/>
        <v xml:space="preserve"> </v>
      </c>
    </row>
    <row r="335" spans="1:38">
      <c r="A335" s="297">
        <f t="shared" si="29"/>
        <v>0</v>
      </c>
      <c r="B335" s="33"/>
      <c r="C335" s="316"/>
      <c r="D335" s="316"/>
      <c r="E335" s="316"/>
      <c r="F335" s="299"/>
      <c r="G335" s="299"/>
      <c r="H335" s="297" t="str">
        <f t="shared" si="27"/>
        <v/>
      </c>
      <c r="I335" s="34"/>
      <c r="J335" s="35"/>
      <c r="K335" s="301">
        <v>0</v>
      </c>
      <c r="L335" s="317"/>
      <c r="M335" s="35"/>
      <c r="N335" s="36">
        <f t="shared" si="28"/>
        <v>0</v>
      </c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245"/>
      <c r="AC335" s="33"/>
      <c r="AD335" s="33"/>
      <c r="AE335" s="33"/>
      <c r="AF335" s="33"/>
      <c r="AG335" s="33"/>
      <c r="AH335" s="33"/>
      <c r="AI335" s="33"/>
      <c r="AJ335" s="33"/>
      <c r="AK335" s="302">
        <f t="shared" si="25"/>
        <v>0</v>
      </c>
      <c r="AL335" t="str">
        <f t="shared" si="26"/>
        <v xml:space="preserve"> </v>
      </c>
    </row>
    <row r="336" spans="1:38">
      <c r="A336" s="297">
        <f t="shared" si="29"/>
        <v>0</v>
      </c>
      <c r="B336" s="33"/>
      <c r="C336" s="316"/>
      <c r="D336" s="316"/>
      <c r="E336" s="316"/>
      <c r="F336" s="299"/>
      <c r="G336" s="299"/>
      <c r="H336" s="297" t="str">
        <f t="shared" si="27"/>
        <v/>
      </c>
      <c r="I336" s="34"/>
      <c r="J336" s="35"/>
      <c r="K336" s="301">
        <v>0</v>
      </c>
      <c r="L336" s="317"/>
      <c r="M336" s="35"/>
      <c r="N336" s="36">
        <f t="shared" si="28"/>
        <v>0</v>
      </c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245"/>
      <c r="AC336" s="33"/>
      <c r="AD336" s="33"/>
      <c r="AE336" s="33"/>
      <c r="AF336" s="33"/>
      <c r="AG336" s="33"/>
      <c r="AH336" s="33"/>
      <c r="AI336" s="33"/>
      <c r="AJ336" s="33"/>
      <c r="AK336" s="302">
        <f t="shared" si="25"/>
        <v>0</v>
      </c>
      <c r="AL336" t="str">
        <f t="shared" si="26"/>
        <v xml:space="preserve"> </v>
      </c>
    </row>
    <row r="337" spans="1:38">
      <c r="A337" s="297">
        <f t="shared" si="29"/>
        <v>0</v>
      </c>
      <c r="B337" s="33"/>
      <c r="C337" s="316"/>
      <c r="D337" s="316"/>
      <c r="E337" s="316"/>
      <c r="F337" s="299"/>
      <c r="G337" s="299"/>
      <c r="H337" s="297" t="str">
        <f t="shared" si="27"/>
        <v/>
      </c>
      <c r="I337" s="34"/>
      <c r="J337" s="35"/>
      <c r="K337" s="301">
        <v>0</v>
      </c>
      <c r="L337" s="317"/>
      <c r="M337" s="35"/>
      <c r="N337" s="36">
        <f t="shared" si="28"/>
        <v>0</v>
      </c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245"/>
      <c r="AC337" s="33"/>
      <c r="AD337" s="33"/>
      <c r="AE337" s="33"/>
      <c r="AF337" s="33"/>
      <c r="AG337" s="33"/>
      <c r="AH337" s="33"/>
      <c r="AI337" s="33"/>
      <c r="AJ337" s="33"/>
      <c r="AK337" s="302">
        <f t="shared" si="25"/>
        <v>0</v>
      </c>
      <c r="AL337" t="str">
        <f t="shared" si="26"/>
        <v xml:space="preserve"> </v>
      </c>
    </row>
    <row r="338" spans="1:38">
      <c r="A338" s="297">
        <f t="shared" si="29"/>
        <v>0</v>
      </c>
      <c r="B338" s="33"/>
      <c r="C338" s="316"/>
      <c r="D338" s="316"/>
      <c r="E338" s="316"/>
      <c r="F338" s="299"/>
      <c r="G338" s="299"/>
      <c r="H338" s="297" t="str">
        <f t="shared" si="27"/>
        <v/>
      </c>
      <c r="I338" s="34"/>
      <c r="J338" s="35"/>
      <c r="K338" s="301">
        <v>0</v>
      </c>
      <c r="L338" s="317"/>
      <c r="M338" s="35"/>
      <c r="N338" s="36">
        <f t="shared" si="28"/>
        <v>0</v>
      </c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245"/>
      <c r="AC338" s="33"/>
      <c r="AD338" s="33"/>
      <c r="AE338" s="33"/>
      <c r="AF338" s="33"/>
      <c r="AG338" s="33"/>
      <c r="AH338" s="33"/>
      <c r="AI338" s="33"/>
      <c r="AJ338" s="33"/>
      <c r="AK338" s="302">
        <f t="shared" si="25"/>
        <v>0</v>
      </c>
      <c r="AL338" t="str">
        <f t="shared" si="26"/>
        <v xml:space="preserve"> </v>
      </c>
    </row>
    <row r="339" spans="1:38">
      <c r="A339" s="297">
        <f t="shared" si="29"/>
        <v>0</v>
      </c>
      <c r="B339" s="33"/>
      <c r="C339" s="316"/>
      <c r="D339" s="316"/>
      <c r="E339" s="316"/>
      <c r="F339" s="299"/>
      <c r="G339" s="299"/>
      <c r="H339" s="297" t="str">
        <f t="shared" si="27"/>
        <v/>
      </c>
      <c r="I339" s="34"/>
      <c r="J339" s="35"/>
      <c r="K339" s="301">
        <v>0</v>
      </c>
      <c r="L339" s="317"/>
      <c r="M339" s="35"/>
      <c r="N339" s="36">
        <f t="shared" si="28"/>
        <v>0</v>
      </c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245"/>
      <c r="AC339" s="33"/>
      <c r="AD339" s="33"/>
      <c r="AE339" s="33"/>
      <c r="AF339" s="33"/>
      <c r="AG339" s="33"/>
      <c r="AH339" s="33"/>
      <c r="AI339" s="33"/>
      <c r="AJ339" s="33"/>
      <c r="AK339" s="302">
        <f t="shared" si="25"/>
        <v>0</v>
      </c>
      <c r="AL339" t="str">
        <f t="shared" si="26"/>
        <v xml:space="preserve"> </v>
      </c>
    </row>
    <row r="340" spans="1:38">
      <c r="A340" s="297">
        <f t="shared" si="29"/>
        <v>0</v>
      </c>
      <c r="B340" s="33"/>
      <c r="C340" s="316"/>
      <c r="D340" s="316"/>
      <c r="E340" s="316"/>
      <c r="F340" s="299"/>
      <c r="G340" s="299"/>
      <c r="H340" s="297" t="str">
        <f t="shared" si="27"/>
        <v/>
      </c>
      <c r="I340" s="34"/>
      <c r="J340" s="35"/>
      <c r="K340" s="301">
        <v>0</v>
      </c>
      <c r="L340" s="317"/>
      <c r="M340" s="35"/>
      <c r="N340" s="36">
        <f t="shared" si="28"/>
        <v>0</v>
      </c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18"/>
      <c r="Z340" s="34"/>
      <c r="AA340" s="34"/>
      <c r="AB340" s="245"/>
      <c r="AC340" s="33"/>
      <c r="AD340" s="33"/>
      <c r="AE340" s="33"/>
      <c r="AF340" s="33"/>
      <c r="AG340" s="33"/>
      <c r="AH340" s="33"/>
      <c r="AI340" s="33"/>
      <c r="AJ340" s="33"/>
      <c r="AK340" s="302">
        <f t="shared" si="25"/>
        <v>0</v>
      </c>
      <c r="AL340" t="str">
        <f t="shared" si="26"/>
        <v xml:space="preserve"> </v>
      </c>
    </row>
    <row r="341" spans="1:38">
      <c r="A341" s="297">
        <f t="shared" si="29"/>
        <v>0</v>
      </c>
      <c r="B341" s="33"/>
      <c r="C341" s="316"/>
      <c r="D341" s="316"/>
      <c r="E341" s="316"/>
      <c r="F341" s="299"/>
      <c r="G341" s="319"/>
      <c r="H341" s="297" t="str">
        <f t="shared" si="27"/>
        <v/>
      </c>
      <c r="I341" s="34"/>
      <c r="J341" s="320"/>
      <c r="K341" s="301">
        <v>0</v>
      </c>
      <c r="L341" s="317"/>
      <c r="M341" s="35"/>
      <c r="N341" s="36">
        <f t="shared" si="28"/>
        <v>0</v>
      </c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245"/>
      <c r="AC341" s="33"/>
      <c r="AD341" s="33"/>
      <c r="AE341" s="33"/>
      <c r="AF341" s="33"/>
      <c r="AG341" s="33"/>
      <c r="AH341" s="33"/>
      <c r="AI341" s="33"/>
      <c r="AJ341" s="33"/>
      <c r="AK341" s="302">
        <f t="shared" si="25"/>
        <v>0</v>
      </c>
      <c r="AL341" t="str">
        <f t="shared" si="26"/>
        <v xml:space="preserve"> </v>
      </c>
    </row>
    <row r="342" spans="1:38">
      <c r="A342" s="297">
        <f t="shared" si="29"/>
        <v>0</v>
      </c>
      <c r="B342" s="33"/>
      <c r="C342" s="316"/>
      <c r="D342" s="316"/>
      <c r="E342" s="316"/>
      <c r="F342" s="299"/>
      <c r="G342" s="299"/>
      <c r="H342" s="297" t="str">
        <f t="shared" si="27"/>
        <v/>
      </c>
      <c r="I342" s="34"/>
      <c r="J342" s="35"/>
      <c r="K342" s="301">
        <v>0</v>
      </c>
      <c r="L342" s="317"/>
      <c r="M342" s="35"/>
      <c r="N342" s="36">
        <f t="shared" si="28"/>
        <v>0</v>
      </c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245"/>
      <c r="AC342" s="33"/>
      <c r="AD342" s="33"/>
      <c r="AE342" s="33"/>
      <c r="AF342" s="33"/>
      <c r="AG342" s="33"/>
      <c r="AH342" s="33"/>
      <c r="AI342" s="33"/>
      <c r="AJ342" s="33"/>
      <c r="AK342" s="302">
        <f t="shared" si="25"/>
        <v>0</v>
      </c>
      <c r="AL342" t="str">
        <f t="shared" si="26"/>
        <v xml:space="preserve"> </v>
      </c>
    </row>
    <row r="343" spans="1:38">
      <c r="A343" s="297">
        <f t="shared" si="29"/>
        <v>0</v>
      </c>
      <c r="B343" s="33"/>
      <c r="C343" s="316"/>
      <c r="D343" s="316"/>
      <c r="E343" s="316"/>
      <c r="F343" s="299"/>
      <c r="G343" s="299"/>
      <c r="H343" s="297" t="str">
        <f t="shared" si="27"/>
        <v/>
      </c>
      <c r="I343" s="34"/>
      <c r="J343" s="35"/>
      <c r="K343" s="301">
        <v>0</v>
      </c>
      <c r="L343" s="317"/>
      <c r="M343" s="35"/>
      <c r="N343" s="36">
        <f t="shared" si="28"/>
        <v>0</v>
      </c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245"/>
      <c r="AC343" s="33"/>
      <c r="AD343" s="33"/>
      <c r="AE343" s="33"/>
      <c r="AF343" s="33"/>
      <c r="AG343" s="33"/>
      <c r="AH343" s="33"/>
      <c r="AI343" s="33"/>
      <c r="AJ343" s="33"/>
      <c r="AK343" s="302">
        <f t="shared" si="25"/>
        <v>0</v>
      </c>
      <c r="AL343" t="str">
        <f t="shared" si="26"/>
        <v xml:space="preserve"> </v>
      </c>
    </row>
    <row r="344" spans="1:38">
      <c r="A344" s="297">
        <f t="shared" si="29"/>
        <v>0</v>
      </c>
      <c r="B344" s="33"/>
      <c r="C344" s="316"/>
      <c r="D344" s="316"/>
      <c r="E344" s="316"/>
      <c r="F344" s="299"/>
      <c r="G344" s="299"/>
      <c r="H344" s="297" t="str">
        <f t="shared" si="27"/>
        <v/>
      </c>
      <c r="I344" s="34"/>
      <c r="J344" s="35"/>
      <c r="K344" s="301">
        <v>0</v>
      </c>
      <c r="L344" s="317"/>
      <c r="M344" s="35"/>
      <c r="N344" s="36">
        <f t="shared" si="28"/>
        <v>0</v>
      </c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18"/>
      <c r="Z344" s="34"/>
      <c r="AA344" s="34"/>
      <c r="AB344" s="245"/>
      <c r="AC344" s="33"/>
      <c r="AD344" s="33"/>
      <c r="AE344" s="33"/>
      <c r="AF344" s="33"/>
      <c r="AG344" s="33"/>
      <c r="AH344" s="33"/>
      <c r="AI344" s="33"/>
      <c r="AJ344" s="33"/>
      <c r="AK344" s="302">
        <f t="shared" si="25"/>
        <v>0</v>
      </c>
      <c r="AL344" t="str">
        <f t="shared" si="26"/>
        <v xml:space="preserve"> </v>
      </c>
    </row>
    <row r="345" spans="1:38">
      <c r="A345" s="297">
        <f t="shared" si="29"/>
        <v>0</v>
      </c>
      <c r="B345" s="33"/>
      <c r="C345" s="316"/>
      <c r="D345" s="316"/>
      <c r="E345" s="316"/>
      <c r="F345" s="299"/>
      <c r="G345" s="319"/>
      <c r="H345" s="297" t="str">
        <f t="shared" si="27"/>
        <v/>
      </c>
      <c r="I345" s="34"/>
      <c r="J345" s="320"/>
      <c r="K345" s="301">
        <v>0</v>
      </c>
      <c r="L345" s="317"/>
      <c r="M345" s="35"/>
      <c r="N345" s="36">
        <f t="shared" si="28"/>
        <v>0</v>
      </c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245"/>
      <c r="AC345" s="33"/>
      <c r="AD345" s="33"/>
      <c r="AE345" s="33"/>
      <c r="AF345" s="33"/>
      <c r="AG345" s="33"/>
      <c r="AH345" s="33"/>
      <c r="AI345" s="33"/>
      <c r="AJ345" s="33"/>
      <c r="AK345" s="302">
        <f t="shared" si="25"/>
        <v>0</v>
      </c>
      <c r="AL345" t="str">
        <f t="shared" si="26"/>
        <v xml:space="preserve"> </v>
      </c>
    </row>
    <row r="346" spans="1:38">
      <c r="A346" s="297">
        <f t="shared" si="29"/>
        <v>0</v>
      </c>
      <c r="B346" s="33"/>
      <c r="C346" s="316"/>
      <c r="D346" s="316"/>
      <c r="E346" s="316"/>
      <c r="F346" s="299"/>
      <c r="G346" s="299"/>
      <c r="H346" s="297" t="str">
        <f t="shared" si="27"/>
        <v/>
      </c>
      <c r="I346" s="34"/>
      <c r="J346" s="35"/>
      <c r="K346" s="301">
        <v>0</v>
      </c>
      <c r="L346" s="317"/>
      <c r="M346" s="35"/>
      <c r="N346" s="36">
        <f t="shared" si="28"/>
        <v>0</v>
      </c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245"/>
      <c r="AC346" s="33"/>
      <c r="AD346" s="33"/>
      <c r="AE346" s="33"/>
      <c r="AF346" s="33"/>
      <c r="AG346" s="33"/>
      <c r="AH346" s="33"/>
      <c r="AI346" s="33"/>
      <c r="AJ346" s="33"/>
      <c r="AK346" s="302">
        <f t="shared" si="25"/>
        <v>0</v>
      </c>
      <c r="AL346" t="str">
        <f t="shared" si="26"/>
        <v xml:space="preserve"> </v>
      </c>
    </row>
    <row r="347" spans="1:38">
      <c r="A347" s="297">
        <f t="shared" si="29"/>
        <v>0</v>
      </c>
      <c r="B347" s="33"/>
      <c r="C347" s="316"/>
      <c r="D347" s="316"/>
      <c r="E347" s="316"/>
      <c r="F347" s="299"/>
      <c r="G347" s="299"/>
      <c r="H347" s="297" t="str">
        <f t="shared" si="27"/>
        <v/>
      </c>
      <c r="I347" s="34"/>
      <c r="J347" s="35"/>
      <c r="K347" s="301">
        <v>0</v>
      </c>
      <c r="L347" s="317"/>
      <c r="M347" s="35"/>
      <c r="N347" s="36">
        <f t="shared" si="28"/>
        <v>0</v>
      </c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245"/>
      <c r="AC347" s="33"/>
      <c r="AD347" s="33"/>
      <c r="AE347" s="33"/>
      <c r="AF347" s="33"/>
      <c r="AG347" s="33"/>
      <c r="AH347" s="33"/>
      <c r="AI347" s="33"/>
      <c r="AJ347" s="33"/>
      <c r="AK347" s="302">
        <f t="shared" si="25"/>
        <v>0</v>
      </c>
      <c r="AL347" t="str">
        <f t="shared" si="26"/>
        <v xml:space="preserve"> </v>
      </c>
    </row>
    <row r="348" spans="1:38">
      <c r="A348" s="297">
        <f t="shared" si="29"/>
        <v>0</v>
      </c>
      <c r="B348" s="33"/>
      <c r="C348" s="316"/>
      <c r="D348" s="316"/>
      <c r="E348" s="316"/>
      <c r="F348" s="299"/>
      <c r="G348" s="299"/>
      <c r="H348" s="297" t="str">
        <f t="shared" si="27"/>
        <v/>
      </c>
      <c r="I348" s="34"/>
      <c r="J348" s="35"/>
      <c r="K348" s="301">
        <v>0</v>
      </c>
      <c r="L348" s="317"/>
      <c r="M348" s="35"/>
      <c r="N348" s="36">
        <f t="shared" si="28"/>
        <v>0</v>
      </c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245"/>
      <c r="AC348" s="33"/>
      <c r="AD348" s="33"/>
      <c r="AE348" s="33"/>
      <c r="AF348" s="33"/>
      <c r="AG348" s="33"/>
      <c r="AH348" s="33"/>
      <c r="AI348" s="33"/>
      <c r="AJ348" s="33"/>
      <c r="AK348" s="302">
        <f t="shared" si="25"/>
        <v>0</v>
      </c>
      <c r="AL348" t="str">
        <f t="shared" si="26"/>
        <v xml:space="preserve"> </v>
      </c>
    </row>
    <row r="349" spans="1:38">
      <c r="A349" s="297">
        <f t="shared" si="29"/>
        <v>0</v>
      </c>
      <c r="B349" s="33"/>
      <c r="C349" s="316"/>
      <c r="D349" s="316"/>
      <c r="E349" s="316"/>
      <c r="F349" s="299"/>
      <c r="G349" s="299"/>
      <c r="H349" s="297" t="str">
        <f t="shared" si="27"/>
        <v/>
      </c>
      <c r="I349" s="34"/>
      <c r="J349" s="35"/>
      <c r="K349" s="301">
        <v>0</v>
      </c>
      <c r="L349" s="317"/>
      <c r="M349" s="35"/>
      <c r="N349" s="36">
        <f t="shared" si="28"/>
        <v>0</v>
      </c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245"/>
      <c r="AC349" s="33"/>
      <c r="AD349" s="33"/>
      <c r="AE349" s="33"/>
      <c r="AF349" s="33"/>
      <c r="AG349" s="33"/>
      <c r="AH349" s="33"/>
      <c r="AI349" s="33"/>
      <c r="AJ349" s="33"/>
      <c r="AK349" s="302">
        <f t="shared" si="25"/>
        <v>0</v>
      </c>
      <c r="AL349" t="str">
        <f t="shared" si="26"/>
        <v xml:space="preserve"> </v>
      </c>
    </row>
    <row r="350" spans="1:38">
      <c r="A350" s="297">
        <f t="shared" si="29"/>
        <v>0</v>
      </c>
      <c r="B350" s="33"/>
      <c r="C350" s="316"/>
      <c r="D350" s="316"/>
      <c r="E350" s="316"/>
      <c r="F350" s="299"/>
      <c r="G350" s="299"/>
      <c r="H350" s="297" t="str">
        <f t="shared" si="27"/>
        <v/>
      </c>
      <c r="I350" s="34"/>
      <c r="J350" s="35"/>
      <c r="K350" s="301">
        <v>0</v>
      </c>
      <c r="L350" s="317"/>
      <c r="M350" s="35"/>
      <c r="N350" s="36">
        <f t="shared" si="28"/>
        <v>0</v>
      </c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245"/>
      <c r="AC350" s="33"/>
      <c r="AD350" s="33"/>
      <c r="AE350" s="33"/>
      <c r="AF350" s="33"/>
      <c r="AG350" s="33"/>
      <c r="AH350" s="33"/>
      <c r="AI350" s="33"/>
      <c r="AJ350" s="33"/>
      <c r="AK350" s="302">
        <f t="shared" si="25"/>
        <v>0</v>
      </c>
      <c r="AL350" t="str">
        <f t="shared" si="26"/>
        <v xml:space="preserve"> </v>
      </c>
    </row>
    <row r="351" spans="1:38">
      <c r="A351" s="297">
        <f t="shared" si="29"/>
        <v>0</v>
      </c>
      <c r="B351" s="33"/>
      <c r="C351" s="316"/>
      <c r="D351" s="316"/>
      <c r="E351" s="316"/>
      <c r="F351" s="299"/>
      <c r="G351" s="299"/>
      <c r="H351" s="297" t="str">
        <f t="shared" si="27"/>
        <v/>
      </c>
      <c r="I351" s="34"/>
      <c r="J351" s="35"/>
      <c r="K351" s="301">
        <v>0</v>
      </c>
      <c r="L351" s="317"/>
      <c r="M351" s="35"/>
      <c r="N351" s="36">
        <f t="shared" si="28"/>
        <v>0</v>
      </c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18"/>
      <c r="Z351" s="34"/>
      <c r="AA351" s="34"/>
      <c r="AB351" s="245"/>
      <c r="AC351" s="33"/>
      <c r="AD351" s="33"/>
      <c r="AE351" s="33"/>
      <c r="AF351" s="33"/>
      <c r="AG351" s="33"/>
      <c r="AH351" s="33"/>
      <c r="AI351" s="33"/>
      <c r="AJ351" s="33"/>
      <c r="AK351" s="302">
        <f t="shared" si="25"/>
        <v>0</v>
      </c>
      <c r="AL351" t="str">
        <f t="shared" si="26"/>
        <v xml:space="preserve"> </v>
      </c>
    </row>
    <row r="352" spans="1:38">
      <c r="A352" s="297">
        <f t="shared" si="29"/>
        <v>0</v>
      </c>
      <c r="B352" s="33"/>
      <c r="C352" s="316"/>
      <c r="D352" s="316"/>
      <c r="E352" s="316"/>
      <c r="F352" s="299"/>
      <c r="G352" s="319"/>
      <c r="H352" s="297" t="str">
        <f t="shared" si="27"/>
        <v/>
      </c>
      <c r="I352" s="34"/>
      <c r="J352" s="320"/>
      <c r="K352" s="301">
        <v>0</v>
      </c>
      <c r="L352" s="317"/>
      <c r="M352" s="35"/>
      <c r="N352" s="36">
        <f t="shared" si="28"/>
        <v>0</v>
      </c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245"/>
      <c r="AC352" s="33"/>
      <c r="AD352" s="33"/>
      <c r="AE352" s="33"/>
      <c r="AF352" s="33"/>
      <c r="AG352" s="33"/>
      <c r="AH352" s="33"/>
      <c r="AI352" s="33"/>
      <c r="AJ352" s="33"/>
      <c r="AK352" s="302">
        <f t="shared" si="25"/>
        <v>0</v>
      </c>
      <c r="AL352" t="str">
        <f t="shared" si="26"/>
        <v xml:space="preserve"> </v>
      </c>
    </row>
    <row r="353" spans="1:38">
      <c r="A353" s="297">
        <f t="shared" si="29"/>
        <v>0</v>
      </c>
      <c r="B353" s="33"/>
      <c r="C353" s="316"/>
      <c r="D353" s="316"/>
      <c r="E353" s="316"/>
      <c r="F353" s="299"/>
      <c r="G353" s="299"/>
      <c r="H353" s="297" t="str">
        <f t="shared" si="27"/>
        <v/>
      </c>
      <c r="I353" s="34"/>
      <c r="J353" s="35"/>
      <c r="K353" s="301">
        <v>0</v>
      </c>
      <c r="L353" s="317"/>
      <c r="M353" s="35"/>
      <c r="N353" s="36">
        <f t="shared" si="28"/>
        <v>0</v>
      </c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245"/>
      <c r="AC353" s="33"/>
      <c r="AD353" s="33"/>
      <c r="AE353" s="33"/>
      <c r="AF353" s="33"/>
      <c r="AG353" s="33"/>
      <c r="AH353" s="33"/>
      <c r="AI353" s="33"/>
      <c r="AJ353" s="33"/>
      <c r="AK353" s="302">
        <f t="shared" si="25"/>
        <v>0</v>
      </c>
      <c r="AL353" t="str">
        <f t="shared" si="26"/>
        <v xml:space="preserve"> </v>
      </c>
    </row>
    <row r="354" spans="1:38">
      <c r="A354" s="297">
        <f t="shared" si="29"/>
        <v>0</v>
      </c>
      <c r="B354" s="33"/>
      <c r="C354" s="316"/>
      <c r="D354" s="316"/>
      <c r="E354" s="316"/>
      <c r="F354" s="299"/>
      <c r="G354" s="299"/>
      <c r="H354" s="297" t="str">
        <f t="shared" si="27"/>
        <v/>
      </c>
      <c r="I354" s="34"/>
      <c r="J354" s="35"/>
      <c r="K354" s="301">
        <v>0</v>
      </c>
      <c r="L354" s="317"/>
      <c r="M354" s="35"/>
      <c r="N354" s="36">
        <f t="shared" si="28"/>
        <v>0</v>
      </c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245"/>
      <c r="AC354" s="33"/>
      <c r="AD354" s="33"/>
      <c r="AE354" s="33"/>
      <c r="AF354" s="33"/>
      <c r="AG354" s="33"/>
      <c r="AH354" s="33"/>
      <c r="AI354" s="33"/>
      <c r="AJ354" s="33"/>
      <c r="AK354" s="302">
        <f t="shared" si="25"/>
        <v>0</v>
      </c>
      <c r="AL354" t="str">
        <f t="shared" si="26"/>
        <v xml:space="preserve"> </v>
      </c>
    </row>
    <row r="355" spans="1:38">
      <c r="A355" s="297">
        <f t="shared" si="29"/>
        <v>0</v>
      </c>
      <c r="B355" s="33"/>
      <c r="C355" s="316"/>
      <c r="D355" s="316"/>
      <c r="E355" s="316"/>
      <c r="F355" s="299"/>
      <c r="G355" s="299"/>
      <c r="H355" s="297" t="str">
        <f t="shared" si="27"/>
        <v/>
      </c>
      <c r="I355" s="34"/>
      <c r="J355" s="35"/>
      <c r="K355" s="301">
        <v>0</v>
      </c>
      <c r="L355" s="317"/>
      <c r="M355" s="35"/>
      <c r="N355" s="36">
        <f t="shared" si="28"/>
        <v>0</v>
      </c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18"/>
      <c r="Z355" s="34"/>
      <c r="AA355" s="34"/>
      <c r="AB355" s="245"/>
      <c r="AC355" s="33"/>
      <c r="AD355" s="33"/>
      <c r="AE355" s="33"/>
      <c r="AF355" s="33"/>
      <c r="AG355" s="33"/>
      <c r="AH355" s="33"/>
      <c r="AI355" s="33"/>
      <c r="AJ355" s="33"/>
      <c r="AK355" s="302">
        <f t="shared" si="25"/>
        <v>0</v>
      </c>
      <c r="AL355" t="str">
        <f t="shared" si="26"/>
        <v xml:space="preserve"> </v>
      </c>
    </row>
    <row r="356" spans="1:38">
      <c r="A356" s="297">
        <f t="shared" si="29"/>
        <v>0</v>
      </c>
      <c r="B356" s="33"/>
      <c r="C356" s="316"/>
      <c r="D356" s="316"/>
      <c r="E356" s="316"/>
      <c r="F356" s="299"/>
      <c r="G356" s="319"/>
      <c r="H356" s="297" t="str">
        <f t="shared" si="27"/>
        <v/>
      </c>
      <c r="I356" s="34"/>
      <c r="J356" s="320"/>
      <c r="K356" s="301">
        <v>0</v>
      </c>
      <c r="L356" s="317"/>
      <c r="M356" s="35"/>
      <c r="N356" s="36">
        <f t="shared" si="28"/>
        <v>0</v>
      </c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245"/>
      <c r="AC356" s="33"/>
      <c r="AD356" s="33"/>
      <c r="AE356" s="33"/>
      <c r="AF356" s="33"/>
      <c r="AG356" s="33"/>
      <c r="AH356" s="33"/>
      <c r="AI356" s="33"/>
      <c r="AJ356" s="33"/>
      <c r="AK356" s="302">
        <f t="shared" si="25"/>
        <v>0</v>
      </c>
      <c r="AL356" t="str">
        <f t="shared" si="26"/>
        <v xml:space="preserve"> </v>
      </c>
    </row>
    <row r="357" spans="1:38">
      <c r="A357" s="297">
        <f t="shared" si="29"/>
        <v>0</v>
      </c>
      <c r="B357" s="33"/>
      <c r="C357" s="316"/>
      <c r="D357" s="316"/>
      <c r="E357" s="316"/>
      <c r="F357" s="299"/>
      <c r="G357" s="299"/>
      <c r="H357" s="297" t="str">
        <f t="shared" si="27"/>
        <v/>
      </c>
      <c r="I357" s="34"/>
      <c r="J357" s="35"/>
      <c r="K357" s="301">
        <v>0</v>
      </c>
      <c r="L357" s="317"/>
      <c r="M357" s="35"/>
      <c r="N357" s="36">
        <f t="shared" si="28"/>
        <v>0</v>
      </c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245"/>
      <c r="AC357" s="33"/>
      <c r="AD357" s="33"/>
      <c r="AE357" s="33"/>
      <c r="AF357" s="33"/>
      <c r="AG357" s="33"/>
      <c r="AH357" s="33"/>
      <c r="AI357" s="33"/>
      <c r="AJ357" s="33"/>
      <c r="AK357" s="302">
        <f t="shared" si="25"/>
        <v>0</v>
      </c>
      <c r="AL357" t="str">
        <f t="shared" si="26"/>
        <v xml:space="preserve"> </v>
      </c>
    </row>
    <row r="358" spans="1:38">
      <c r="A358" s="297">
        <f t="shared" si="29"/>
        <v>0</v>
      </c>
      <c r="B358" s="33"/>
      <c r="C358" s="316"/>
      <c r="D358" s="316"/>
      <c r="E358" s="316"/>
      <c r="F358" s="299"/>
      <c r="G358" s="299"/>
      <c r="H358" s="297" t="str">
        <f t="shared" si="27"/>
        <v/>
      </c>
      <c r="I358" s="34"/>
      <c r="J358" s="35"/>
      <c r="K358" s="301">
        <v>0</v>
      </c>
      <c r="L358" s="317"/>
      <c r="M358" s="35"/>
      <c r="N358" s="36">
        <f t="shared" si="28"/>
        <v>0</v>
      </c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245"/>
      <c r="AC358" s="33"/>
      <c r="AD358" s="33"/>
      <c r="AE358" s="33"/>
      <c r="AF358" s="33"/>
      <c r="AG358" s="33"/>
      <c r="AH358" s="33"/>
      <c r="AI358" s="33"/>
      <c r="AJ358" s="33"/>
      <c r="AK358" s="302">
        <f t="shared" si="25"/>
        <v>0</v>
      </c>
      <c r="AL358" t="str">
        <f t="shared" si="26"/>
        <v xml:space="preserve"> </v>
      </c>
    </row>
    <row r="359" spans="1:38">
      <c r="A359" s="297">
        <f t="shared" si="29"/>
        <v>0</v>
      </c>
      <c r="B359" s="33"/>
      <c r="C359" s="316"/>
      <c r="D359" s="316"/>
      <c r="E359" s="316"/>
      <c r="F359" s="299"/>
      <c r="G359" s="299"/>
      <c r="H359" s="297" t="str">
        <f t="shared" si="27"/>
        <v/>
      </c>
      <c r="I359" s="34"/>
      <c r="J359" s="35"/>
      <c r="K359" s="301">
        <v>0</v>
      </c>
      <c r="L359" s="317"/>
      <c r="M359" s="35"/>
      <c r="N359" s="36">
        <f t="shared" si="28"/>
        <v>0</v>
      </c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18"/>
      <c r="Z359" s="34"/>
      <c r="AA359" s="34"/>
      <c r="AB359" s="245"/>
      <c r="AC359" s="33"/>
      <c r="AD359" s="33"/>
      <c r="AE359" s="33"/>
      <c r="AF359" s="33"/>
      <c r="AG359" s="33"/>
      <c r="AH359" s="33"/>
      <c r="AI359" s="33"/>
      <c r="AJ359" s="33"/>
      <c r="AK359" s="302">
        <f t="shared" si="25"/>
        <v>0</v>
      </c>
      <c r="AL359" t="str">
        <f t="shared" si="26"/>
        <v xml:space="preserve"> </v>
      </c>
    </row>
    <row r="360" spans="1:38">
      <c r="A360" s="297">
        <f t="shared" si="29"/>
        <v>0</v>
      </c>
      <c r="B360" s="33"/>
      <c r="C360" s="316"/>
      <c r="D360" s="316"/>
      <c r="E360" s="316"/>
      <c r="F360" s="299"/>
      <c r="G360" s="319"/>
      <c r="H360" s="297" t="str">
        <f t="shared" si="27"/>
        <v/>
      </c>
      <c r="I360" s="34"/>
      <c r="J360" s="320"/>
      <c r="K360" s="301">
        <v>0</v>
      </c>
      <c r="L360" s="317"/>
      <c r="M360" s="35"/>
      <c r="N360" s="36">
        <f t="shared" si="28"/>
        <v>0</v>
      </c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245"/>
      <c r="AC360" s="33"/>
      <c r="AD360" s="33"/>
      <c r="AE360" s="33"/>
      <c r="AF360" s="33"/>
      <c r="AG360" s="33"/>
      <c r="AH360" s="33"/>
      <c r="AI360" s="33"/>
      <c r="AJ360" s="33"/>
      <c r="AK360" s="302">
        <f t="shared" si="25"/>
        <v>0</v>
      </c>
      <c r="AL360" t="str">
        <f t="shared" si="26"/>
        <v xml:space="preserve"> </v>
      </c>
    </row>
    <row r="361" spans="1:38">
      <c r="A361" s="297">
        <f t="shared" si="29"/>
        <v>0</v>
      </c>
      <c r="B361" s="33"/>
      <c r="C361" s="316"/>
      <c r="D361" s="316"/>
      <c r="E361" s="316"/>
      <c r="F361" s="299"/>
      <c r="G361" s="299"/>
      <c r="H361" s="297" t="str">
        <f t="shared" si="27"/>
        <v/>
      </c>
      <c r="I361" s="34"/>
      <c r="J361" s="35"/>
      <c r="K361" s="301">
        <v>0</v>
      </c>
      <c r="L361" s="317"/>
      <c r="M361" s="35"/>
      <c r="N361" s="36">
        <f t="shared" si="28"/>
        <v>0</v>
      </c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245"/>
      <c r="AC361" s="33"/>
      <c r="AD361" s="33"/>
      <c r="AE361" s="33"/>
      <c r="AF361" s="33"/>
      <c r="AG361" s="33"/>
      <c r="AH361" s="33"/>
      <c r="AI361" s="33"/>
      <c r="AJ361" s="33"/>
      <c r="AK361" s="302">
        <f t="shared" si="25"/>
        <v>0</v>
      </c>
      <c r="AL361" t="str">
        <f t="shared" si="26"/>
        <v xml:space="preserve"> </v>
      </c>
    </row>
    <row r="362" spans="1:38">
      <c r="A362" s="297">
        <f t="shared" si="29"/>
        <v>0</v>
      </c>
      <c r="B362" s="33"/>
      <c r="C362" s="316"/>
      <c r="D362" s="316"/>
      <c r="E362" s="316"/>
      <c r="F362" s="299"/>
      <c r="G362" s="299"/>
      <c r="H362" s="297" t="str">
        <f t="shared" si="27"/>
        <v/>
      </c>
      <c r="I362" s="34"/>
      <c r="J362" s="35"/>
      <c r="K362" s="301">
        <v>0</v>
      </c>
      <c r="L362" s="317"/>
      <c r="M362" s="35"/>
      <c r="N362" s="36">
        <f t="shared" si="28"/>
        <v>0</v>
      </c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245"/>
      <c r="AC362" s="33"/>
      <c r="AD362" s="33"/>
      <c r="AE362" s="33"/>
      <c r="AF362" s="33"/>
      <c r="AG362" s="33"/>
      <c r="AH362" s="33"/>
      <c r="AI362" s="33"/>
      <c r="AJ362" s="33"/>
      <c r="AK362" s="302">
        <f t="shared" si="25"/>
        <v>0</v>
      </c>
      <c r="AL362" t="str">
        <f t="shared" si="26"/>
        <v xml:space="preserve"> </v>
      </c>
    </row>
    <row r="363" spans="1:38">
      <c r="A363" s="297">
        <f t="shared" si="29"/>
        <v>0</v>
      </c>
      <c r="B363" s="33"/>
      <c r="C363" s="316"/>
      <c r="D363" s="316"/>
      <c r="E363" s="316"/>
      <c r="F363" s="299"/>
      <c r="G363" s="299"/>
      <c r="H363" s="297" t="str">
        <f t="shared" si="27"/>
        <v/>
      </c>
      <c r="I363" s="34"/>
      <c r="J363" s="35"/>
      <c r="K363" s="301">
        <v>0</v>
      </c>
      <c r="L363" s="317"/>
      <c r="M363" s="35"/>
      <c r="N363" s="36">
        <f t="shared" si="28"/>
        <v>0</v>
      </c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18"/>
      <c r="Z363" s="34"/>
      <c r="AA363" s="34"/>
      <c r="AB363" s="245"/>
      <c r="AC363" s="33"/>
      <c r="AD363" s="33"/>
      <c r="AE363" s="33"/>
      <c r="AF363" s="33"/>
      <c r="AG363" s="33"/>
      <c r="AH363" s="33"/>
      <c r="AI363" s="33"/>
      <c r="AJ363" s="33"/>
      <c r="AK363" s="302">
        <f t="shared" si="25"/>
        <v>0</v>
      </c>
      <c r="AL363" t="str">
        <f t="shared" si="26"/>
        <v xml:space="preserve"> </v>
      </c>
    </row>
    <row r="364" spans="1:38">
      <c r="A364" s="297">
        <f t="shared" si="29"/>
        <v>0</v>
      </c>
      <c r="B364" s="33"/>
      <c r="C364" s="316"/>
      <c r="D364" s="316"/>
      <c r="E364" s="316"/>
      <c r="F364" s="299"/>
      <c r="G364" s="319"/>
      <c r="H364" s="297" t="str">
        <f t="shared" si="27"/>
        <v/>
      </c>
      <c r="I364" s="34"/>
      <c r="J364" s="320"/>
      <c r="K364" s="301">
        <v>0</v>
      </c>
      <c r="L364" s="317"/>
      <c r="M364" s="35"/>
      <c r="N364" s="36">
        <f t="shared" si="28"/>
        <v>0</v>
      </c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245"/>
      <c r="AC364" s="33"/>
      <c r="AD364" s="33"/>
      <c r="AE364" s="33"/>
      <c r="AF364" s="33"/>
      <c r="AG364" s="33"/>
      <c r="AH364" s="33"/>
      <c r="AI364" s="33"/>
      <c r="AJ364" s="33"/>
      <c r="AK364" s="302">
        <f t="shared" si="25"/>
        <v>0</v>
      </c>
      <c r="AL364" t="str">
        <f t="shared" si="26"/>
        <v xml:space="preserve"> </v>
      </c>
    </row>
    <row r="365" spans="1:38">
      <c r="A365" s="297">
        <f t="shared" si="29"/>
        <v>0</v>
      </c>
      <c r="B365" s="33"/>
      <c r="C365" s="316"/>
      <c r="D365" s="316"/>
      <c r="E365" s="316"/>
      <c r="F365" s="299"/>
      <c r="G365" s="299"/>
      <c r="H365" s="297" t="str">
        <f t="shared" si="27"/>
        <v/>
      </c>
      <c r="I365" s="34"/>
      <c r="J365" s="35"/>
      <c r="K365" s="301">
        <v>0</v>
      </c>
      <c r="L365" s="317"/>
      <c r="M365" s="35"/>
      <c r="N365" s="36">
        <f t="shared" si="28"/>
        <v>0</v>
      </c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245"/>
      <c r="AC365" s="33"/>
      <c r="AD365" s="33"/>
      <c r="AE365" s="33"/>
      <c r="AF365" s="33"/>
      <c r="AG365" s="33"/>
      <c r="AH365" s="33"/>
      <c r="AI365" s="33"/>
      <c r="AJ365" s="33"/>
      <c r="AK365" s="302">
        <f t="shared" si="25"/>
        <v>0</v>
      </c>
      <c r="AL365" t="str">
        <f t="shared" si="26"/>
        <v xml:space="preserve"> </v>
      </c>
    </row>
    <row r="366" spans="1:38">
      <c r="A366" s="297">
        <f t="shared" si="29"/>
        <v>0</v>
      </c>
      <c r="B366" s="33"/>
      <c r="C366" s="316"/>
      <c r="D366" s="316"/>
      <c r="E366" s="316"/>
      <c r="F366" s="299"/>
      <c r="G366" s="299"/>
      <c r="H366" s="297" t="str">
        <f t="shared" si="27"/>
        <v/>
      </c>
      <c r="I366" s="34"/>
      <c r="J366" s="35"/>
      <c r="K366" s="301">
        <v>0</v>
      </c>
      <c r="L366" s="317"/>
      <c r="M366" s="35"/>
      <c r="N366" s="36">
        <f t="shared" si="28"/>
        <v>0</v>
      </c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245"/>
      <c r="AC366" s="33"/>
      <c r="AD366" s="33"/>
      <c r="AE366" s="33"/>
      <c r="AF366" s="33"/>
      <c r="AG366" s="33"/>
      <c r="AH366" s="33"/>
      <c r="AI366" s="33"/>
      <c r="AJ366" s="33"/>
      <c r="AK366" s="302">
        <f t="shared" si="25"/>
        <v>0</v>
      </c>
      <c r="AL366" t="str">
        <f t="shared" si="26"/>
        <v xml:space="preserve"> </v>
      </c>
    </row>
    <row r="367" spans="1:38">
      <c r="A367" s="297">
        <f t="shared" si="29"/>
        <v>0</v>
      </c>
      <c r="B367" s="33"/>
      <c r="C367" s="316"/>
      <c r="D367" s="316"/>
      <c r="E367" s="316"/>
      <c r="F367" s="299"/>
      <c r="G367" s="299"/>
      <c r="H367" s="297" t="str">
        <f t="shared" si="27"/>
        <v/>
      </c>
      <c r="I367" s="34"/>
      <c r="J367" s="35"/>
      <c r="K367" s="301">
        <v>0</v>
      </c>
      <c r="L367" s="317"/>
      <c r="M367" s="35"/>
      <c r="N367" s="36">
        <f t="shared" si="28"/>
        <v>0</v>
      </c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18"/>
      <c r="Z367" s="34"/>
      <c r="AA367" s="34"/>
      <c r="AB367" s="245"/>
      <c r="AC367" s="33"/>
      <c r="AD367" s="33"/>
      <c r="AE367" s="33"/>
      <c r="AF367" s="33"/>
      <c r="AG367" s="33"/>
      <c r="AH367" s="33"/>
      <c r="AI367" s="33"/>
      <c r="AJ367" s="33"/>
      <c r="AK367" s="302">
        <f t="shared" si="25"/>
        <v>0</v>
      </c>
      <c r="AL367" t="str">
        <f t="shared" si="26"/>
        <v xml:space="preserve"> </v>
      </c>
    </row>
    <row r="368" spans="1:38">
      <c r="A368" s="297">
        <f t="shared" si="29"/>
        <v>0</v>
      </c>
      <c r="B368" s="33"/>
      <c r="C368" s="316"/>
      <c r="D368" s="316"/>
      <c r="E368" s="316"/>
      <c r="F368" s="299"/>
      <c r="G368" s="319"/>
      <c r="H368" s="297" t="str">
        <f t="shared" si="27"/>
        <v/>
      </c>
      <c r="I368" s="34"/>
      <c r="J368" s="320"/>
      <c r="K368" s="301">
        <v>0</v>
      </c>
      <c r="L368" s="317"/>
      <c r="M368" s="35"/>
      <c r="N368" s="36">
        <f t="shared" si="28"/>
        <v>0</v>
      </c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245"/>
      <c r="AC368" s="33"/>
      <c r="AD368" s="33"/>
      <c r="AE368" s="33"/>
      <c r="AF368" s="33"/>
      <c r="AG368" s="33"/>
      <c r="AH368" s="33"/>
      <c r="AI368" s="33"/>
      <c r="AJ368" s="33"/>
      <c r="AK368" s="302">
        <f t="shared" si="25"/>
        <v>0</v>
      </c>
      <c r="AL368" t="str">
        <f t="shared" si="26"/>
        <v xml:space="preserve"> </v>
      </c>
    </row>
    <row r="369" spans="1:38">
      <c r="A369" s="297">
        <f t="shared" si="29"/>
        <v>0</v>
      </c>
      <c r="B369" s="33"/>
      <c r="C369" s="316"/>
      <c r="D369" s="316"/>
      <c r="E369" s="316"/>
      <c r="F369" s="299"/>
      <c r="G369" s="299"/>
      <c r="H369" s="297" t="str">
        <f t="shared" si="27"/>
        <v/>
      </c>
      <c r="I369" s="34"/>
      <c r="J369" s="35"/>
      <c r="K369" s="301">
        <v>0</v>
      </c>
      <c r="L369" s="317"/>
      <c r="M369" s="35"/>
      <c r="N369" s="36">
        <f t="shared" si="28"/>
        <v>0</v>
      </c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245"/>
      <c r="AC369" s="33"/>
      <c r="AD369" s="33"/>
      <c r="AE369" s="33"/>
      <c r="AF369" s="33"/>
      <c r="AG369" s="33"/>
      <c r="AH369" s="33"/>
      <c r="AI369" s="33"/>
      <c r="AJ369" s="33"/>
      <c r="AK369" s="302">
        <f t="shared" si="25"/>
        <v>0</v>
      </c>
      <c r="AL369" t="str">
        <f t="shared" si="26"/>
        <v xml:space="preserve"> </v>
      </c>
    </row>
    <row r="370" spans="1:38">
      <c r="A370" s="297">
        <f t="shared" si="29"/>
        <v>0</v>
      </c>
      <c r="B370" s="33"/>
      <c r="C370" s="316"/>
      <c r="D370" s="316"/>
      <c r="E370" s="316"/>
      <c r="F370" s="299"/>
      <c r="G370" s="299"/>
      <c r="H370" s="297" t="str">
        <f t="shared" si="27"/>
        <v/>
      </c>
      <c r="I370" s="34"/>
      <c r="J370" s="35"/>
      <c r="K370" s="301">
        <v>0</v>
      </c>
      <c r="L370" s="317"/>
      <c r="M370" s="35"/>
      <c r="N370" s="36">
        <f t="shared" si="28"/>
        <v>0</v>
      </c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245"/>
      <c r="AC370" s="33"/>
      <c r="AD370" s="33"/>
      <c r="AE370" s="33"/>
      <c r="AF370" s="33"/>
      <c r="AG370" s="33"/>
      <c r="AH370" s="33"/>
      <c r="AI370" s="33"/>
      <c r="AJ370" s="33"/>
      <c r="AK370" s="302">
        <f t="shared" si="25"/>
        <v>0</v>
      </c>
      <c r="AL370" t="str">
        <f t="shared" si="26"/>
        <v xml:space="preserve"> </v>
      </c>
    </row>
    <row r="371" spans="1:38">
      <c r="A371" s="297">
        <f t="shared" si="29"/>
        <v>0</v>
      </c>
      <c r="B371" s="33"/>
      <c r="C371" s="316"/>
      <c r="D371" s="316"/>
      <c r="E371" s="316"/>
      <c r="F371" s="299"/>
      <c r="G371" s="299"/>
      <c r="H371" s="297" t="str">
        <f t="shared" si="27"/>
        <v/>
      </c>
      <c r="I371" s="34"/>
      <c r="J371" s="35"/>
      <c r="K371" s="301">
        <v>0</v>
      </c>
      <c r="L371" s="317"/>
      <c r="M371" s="35"/>
      <c r="N371" s="36">
        <f t="shared" si="28"/>
        <v>0</v>
      </c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18"/>
      <c r="Z371" s="34"/>
      <c r="AA371" s="34"/>
      <c r="AB371" s="245"/>
      <c r="AC371" s="33"/>
      <c r="AD371" s="33"/>
      <c r="AE371" s="33"/>
      <c r="AF371" s="33"/>
      <c r="AG371" s="33"/>
      <c r="AH371" s="33"/>
      <c r="AI371" s="33"/>
      <c r="AJ371" s="33"/>
      <c r="AK371" s="302">
        <f t="shared" si="25"/>
        <v>0</v>
      </c>
      <c r="AL371" t="str">
        <f t="shared" si="26"/>
        <v xml:space="preserve"> </v>
      </c>
    </row>
    <row r="372" spans="1:38">
      <c r="A372" s="297">
        <f t="shared" si="29"/>
        <v>0</v>
      </c>
      <c r="B372" s="33"/>
      <c r="C372" s="316"/>
      <c r="D372" s="316"/>
      <c r="E372" s="316"/>
      <c r="F372" s="299"/>
      <c r="G372" s="319"/>
      <c r="H372" s="297" t="str">
        <f t="shared" si="27"/>
        <v/>
      </c>
      <c r="I372" s="34"/>
      <c r="J372" s="320"/>
      <c r="K372" s="301">
        <v>0</v>
      </c>
      <c r="L372" s="317"/>
      <c r="M372" s="35"/>
      <c r="N372" s="36">
        <f t="shared" si="28"/>
        <v>0</v>
      </c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245"/>
      <c r="AC372" s="33"/>
      <c r="AD372" s="33"/>
      <c r="AE372" s="33"/>
      <c r="AF372" s="33"/>
      <c r="AG372" s="33"/>
      <c r="AH372" s="33"/>
      <c r="AI372" s="33"/>
      <c r="AJ372" s="33"/>
      <c r="AK372" s="302">
        <f t="shared" si="25"/>
        <v>0</v>
      </c>
      <c r="AL372" t="str">
        <f t="shared" si="26"/>
        <v xml:space="preserve"> </v>
      </c>
    </row>
    <row r="373" spans="1:38">
      <c r="A373" s="297">
        <f t="shared" si="29"/>
        <v>0</v>
      </c>
      <c r="B373" s="33"/>
      <c r="C373" s="316"/>
      <c r="D373" s="316"/>
      <c r="E373" s="316"/>
      <c r="F373" s="299"/>
      <c r="G373" s="299"/>
      <c r="H373" s="297" t="str">
        <f t="shared" si="27"/>
        <v/>
      </c>
      <c r="I373" s="34"/>
      <c r="J373" s="35"/>
      <c r="K373" s="301">
        <v>0</v>
      </c>
      <c r="L373" s="317"/>
      <c r="M373" s="35"/>
      <c r="N373" s="36">
        <f t="shared" si="28"/>
        <v>0</v>
      </c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245"/>
      <c r="AC373" s="33"/>
      <c r="AD373" s="33"/>
      <c r="AE373" s="33"/>
      <c r="AF373" s="33"/>
      <c r="AG373" s="33"/>
      <c r="AH373" s="33"/>
      <c r="AI373" s="33"/>
      <c r="AJ373" s="33"/>
      <c r="AK373" s="302">
        <f t="shared" si="25"/>
        <v>0</v>
      </c>
      <c r="AL373" t="str">
        <f t="shared" si="26"/>
        <v xml:space="preserve"> </v>
      </c>
    </row>
    <row r="374" spans="1:38">
      <c r="A374" s="297">
        <f t="shared" si="29"/>
        <v>0</v>
      </c>
      <c r="B374" s="33"/>
      <c r="C374" s="316"/>
      <c r="D374" s="316"/>
      <c r="E374" s="316"/>
      <c r="F374" s="299"/>
      <c r="G374" s="299"/>
      <c r="H374" s="297" t="str">
        <f t="shared" si="27"/>
        <v/>
      </c>
      <c r="I374" s="34"/>
      <c r="J374" s="35"/>
      <c r="K374" s="301">
        <v>0</v>
      </c>
      <c r="L374" s="317"/>
      <c r="M374" s="35"/>
      <c r="N374" s="36">
        <f t="shared" si="28"/>
        <v>0</v>
      </c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245"/>
      <c r="AC374" s="33"/>
      <c r="AD374" s="33"/>
      <c r="AE374" s="33"/>
      <c r="AF374" s="33"/>
      <c r="AG374" s="33"/>
      <c r="AH374" s="33"/>
      <c r="AI374" s="33"/>
      <c r="AJ374" s="33"/>
      <c r="AK374" s="302">
        <f t="shared" si="25"/>
        <v>0</v>
      </c>
      <c r="AL374" t="str">
        <f t="shared" si="26"/>
        <v xml:space="preserve"> </v>
      </c>
    </row>
    <row r="375" spans="1:38">
      <c r="A375" s="297">
        <f t="shared" si="29"/>
        <v>0</v>
      </c>
      <c r="B375" s="33"/>
      <c r="C375" s="316"/>
      <c r="D375" s="316"/>
      <c r="E375" s="316"/>
      <c r="F375" s="299"/>
      <c r="G375" s="299"/>
      <c r="H375" s="297" t="str">
        <f t="shared" si="27"/>
        <v/>
      </c>
      <c r="I375" s="34"/>
      <c r="J375" s="35"/>
      <c r="K375" s="301">
        <v>0</v>
      </c>
      <c r="L375" s="317"/>
      <c r="M375" s="35"/>
      <c r="N375" s="36">
        <f t="shared" si="28"/>
        <v>0</v>
      </c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18"/>
      <c r="Z375" s="34"/>
      <c r="AA375" s="34"/>
      <c r="AB375" s="245"/>
      <c r="AC375" s="33"/>
      <c r="AD375" s="33"/>
      <c r="AE375" s="33"/>
      <c r="AF375" s="33"/>
      <c r="AG375" s="33"/>
      <c r="AH375" s="33"/>
      <c r="AI375" s="33"/>
      <c r="AJ375" s="33"/>
      <c r="AK375" s="302">
        <f t="shared" si="25"/>
        <v>0</v>
      </c>
      <c r="AL375" t="str">
        <f t="shared" si="26"/>
        <v xml:space="preserve"> </v>
      </c>
    </row>
    <row r="376" spans="1:38">
      <c r="A376" s="297">
        <f t="shared" si="29"/>
        <v>0</v>
      </c>
      <c r="B376" s="33"/>
      <c r="C376" s="316"/>
      <c r="D376" s="316"/>
      <c r="E376" s="316"/>
      <c r="F376" s="299"/>
      <c r="G376" s="319"/>
      <c r="H376" s="297" t="str">
        <f t="shared" si="27"/>
        <v/>
      </c>
      <c r="I376" s="34"/>
      <c r="J376" s="320"/>
      <c r="K376" s="301">
        <v>0</v>
      </c>
      <c r="L376" s="317"/>
      <c r="M376" s="35"/>
      <c r="N376" s="36">
        <f t="shared" si="28"/>
        <v>0</v>
      </c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245"/>
      <c r="AC376" s="33"/>
      <c r="AD376" s="33"/>
      <c r="AE376" s="33"/>
      <c r="AF376" s="33"/>
      <c r="AG376" s="33"/>
      <c r="AH376" s="33"/>
      <c r="AI376" s="33"/>
      <c r="AJ376" s="33"/>
      <c r="AK376" s="302">
        <f t="shared" si="25"/>
        <v>0</v>
      </c>
      <c r="AL376" t="str">
        <f t="shared" si="26"/>
        <v xml:space="preserve"> </v>
      </c>
    </row>
    <row r="377" spans="1:38">
      <c r="A377" s="297">
        <f t="shared" si="29"/>
        <v>0</v>
      </c>
      <c r="B377" s="33"/>
      <c r="C377" s="316"/>
      <c r="D377" s="316"/>
      <c r="E377" s="316"/>
      <c r="F377" s="299"/>
      <c r="G377" s="299"/>
      <c r="H377" s="297" t="str">
        <f t="shared" si="27"/>
        <v/>
      </c>
      <c r="I377" s="34"/>
      <c r="J377" s="35"/>
      <c r="K377" s="301">
        <v>0</v>
      </c>
      <c r="L377" s="317"/>
      <c r="M377" s="35"/>
      <c r="N377" s="36">
        <f t="shared" si="28"/>
        <v>0</v>
      </c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245"/>
      <c r="AC377" s="33"/>
      <c r="AD377" s="33"/>
      <c r="AE377" s="33"/>
      <c r="AF377" s="33"/>
      <c r="AG377" s="33"/>
      <c r="AH377" s="33"/>
      <c r="AI377" s="33"/>
      <c r="AJ377" s="33"/>
      <c r="AK377" s="302">
        <f t="shared" si="25"/>
        <v>0</v>
      </c>
      <c r="AL377" t="str">
        <f t="shared" si="26"/>
        <v xml:space="preserve"> </v>
      </c>
    </row>
    <row r="378" spans="1:38">
      <c r="A378" s="297">
        <f t="shared" si="29"/>
        <v>0</v>
      </c>
      <c r="B378" s="33"/>
      <c r="C378" s="316"/>
      <c r="D378" s="316"/>
      <c r="E378" s="316"/>
      <c r="F378" s="299"/>
      <c r="G378" s="299"/>
      <c r="H378" s="297" t="str">
        <f t="shared" si="27"/>
        <v/>
      </c>
      <c r="I378" s="34"/>
      <c r="J378" s="35"/>
      <c r="K378" s="301">
        <v>0</v>
      </c>
      <c r="L378" s="317"/>
      <c r="M378" s="35"/>
      <c r="N378" s="36">
        <f t="shared" si="28"/>
        <v>0</v>
      </c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245"/>
      <c r="AC378" s="33"/>
      <c r="AD378" s="33"/>
      <c r="AE378" s="33"/>
      <c r="AF378" s="33"/>
      <c r="AG378" s="33"/>
      <c r="AH378" s="33"/>
      <c r="AI378" s="33"/>
      <c r="AJ378" s="33"/>
      <c r="AK378" s="302">
        <f t="shared" si="25"/>
        <v>0</v>
      </c>
      <c r="AL378" t="str">
        <f t="shared" si="26"/>
        <v xml:space="preserve"> </v>
      </c>
    </row>
    <row r="379" spans="1:38">
      <c r="A379" s="297">
        <f t="shared" si="29"/>
        <v>0</v>
      </c>
      <c r="B379" s="33"/>
      <c r="C379" s="316"/>
      <c r="D379" s="316"/>
      <c r="E379" s="316"/>
      <c r="F379" s="299"/>
      <c r="G379" s="299"/>
      <c r="H379" s="297" t="str">
        <f t="shared" si="27"/>
        <v/>
      </c>
      <c r="I379" s="34"/>
      <c r="J379" s="35"/>
      <c r="K379" s="301">
        <v>0</v>
      </c>
      <c r="L379" s="317"/>
      <c r="M379" s="35"/>
      <c r="N379" s="36">
        <f t="shared" si="28"/>
        <v>0</v>
      </c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18"/>
      <c r="Z379" s="34"/>
      <c r="AA379" s="34"/>
      <c r="AB379" s="245"/>
      <c r="AC379" s="33"/>
      <c r="AD379" s="33"/>
      <c r="AE379" s="33"/>
      <c r="AF379" s="33"/>
      <c r="AG379" s="33"/>
      <c r="AH379" s="33"/>
      <c r="AI379" s="33"/>
      <c r="AJ379" s="33"/>
      <c r="AK379" s="302">
        <f t="shared" si="25"/>
        <v>0</v>
      </c>
      <c r="AL379" t="str">
        <f t="shared" si="26"/>
        <v xml:space="preserve"> </v>
      </c>
    </row>
    <row r="380" spans="1:38">
      <c r="A380" s="297">
        <f t="shared" si="29"/>
        <v>0</v>
      </c>
      <c r="B380" s="33"/>
      <c r="C380" s="316"/>
      <c r="D380" s="316"/>
      <c r="E380" s="316"/>
      <c r="F380" s="299"/>
      <c r="G380" s="319"/>
      <c r="H380" s="297" t="str">
        <f t="shared" si="27"/>
        <v/>
      </c>
      <c r="I380" s="34"/>
      <c r="J380" s="320"/>
      <c r="K380" s="301">
        <v>0</v>
      </c>
      <c r="L380" s="317"/>
      <c r="M380" s="35"/>
      <c r="N380" s="36">
        <f t="shared" si="28"/>
        <v>0</v>
      </c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245"/>
      <c r="AC380" s="33"/>
      <c r="AD380" s="33"/>
      <c r="AE380" s="33"/>
      <c r="AF380" s="33"/>
      <c r="AG380" s="33"/>
      <c r="AH380" s="33"/>
      <c r="AI380" s="33"/>
      <c r="AJ380" s="33"/>
      <c r="AK380" s="302">
        <f t="shared" si="25"/>
        <v>0</v>
      </c>
      <c r="AL380" t="str">
        <f t="shared" si="26"/>
        <v xml:space="preserve"> </v>
      </c>
    </row>
    <row r="381" spans="1:38">
      <c r="A381" s="297">
        <f t="shared" si="29"/>
        <v>0</v>
      </c>
      <c r="B381" s="33"/>
      <c r="C381" s="316"/>
      <c r="D381" s="316"/>
      <c r="E381" s="316"/>
      <c r="F381" s="299"/>
      <c r="G381" s="299"/>
      <c r="H381" s="297" t="str">
        <f t="shared" si="27"/>
        <v/>
      </c>
      <c r="I381" s="34"/>
      <c r="J381" s="35"/>
      <c r="K381" s="301">
        <v>0</v>
      </c>
      <c r="L381" s="317"/>
      <c r="M381" s="35"/>
      <c r="N381" s="36">
        <f t="shared" si="28"/>
        <v>0</v>
      </c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245"/>
      <c r="AC381" s="33"/>
      <c r="AD381" s="33"/>
      <c r="AE381" s="33"/>
      <c r="AF381" s="33"/>
      <c r="AG381" s="33"/>
      <c r="AH381" s="33"/>
      <c r="AI381" s="33"/>
      <c r="AJ381" s="33"/>
      <c r="AK381" s="302">
        <f t="shared" si="25"/>
        <v>0</v>
      </c>
      <c r="AL381" t="str">
        <f t="shared" si="26"/>
        <v xml:space="preserve"> </v>
      </c>
    </row>
    <row r="382" spans="1:38">
      <c r="A382" s="297">
        <f t="shared" si="29"/>
        <v>0</v>
      </c>
      <c r="B382" s="33"/>
      <c r="C382" s="316"/>
      <c r="D382" s="316"/>
      <c r="E382" s="316"/>
      <c r="F382" s="299"/>
      <c r="G382" s="299"/>
      <c r="H382" s="297" t="str">
        <f t="shared" si="27"/>
        <v/>
      </c>
      <c r="I382" s="34"/>
      <c r="J382" s="35"/>
      <c r="K382" s="301">
        <v>0</v>
      </c>
      <c r="L382" s="317"/>
      <c r="M382" s="35"/>
      <c r="N382" s="36">
        <f t="shared" si="28"/>
        <v>0</v>
      </c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245"/>
      <c r="AC382" s="33"/>
      <c r="AD382" s="33"/>
      <c r="AE382" s="33"/>
      <c r="AF382" s="33"/>
      <c r="AG382" s="33"/>
      <c r="AH382" s="33"/>
      <c r="AI382" s="33"/>
      <c r="AJ382" s="33"/>
      <c r="AK382" s="302">
        <f t="shared" si="25"/>
        <v>0</v>
      </c>
      <c r="AL382" t="str">
        <f t="shared" si="26"/>
        <v xml:space="preserve"> </v>
      </c>
    </row>
    <row r="383" spans="1:38">
      <c r="A383" s="297">
        <f t="shared" si="29"/>
        <v>0</v>
      </c>
      <c r="B383" s="33"/>
      <c r="C383" s="316"/>
      <c r="D383" s="316"/>
      <c r="E383" s="316"/>
      <c r="F383" s="299"/>
      <c r="G383" s="299"/>
      <c r="H383" s="297" t="str">
        <f t="shared" si="27"/>
        <v/>
      </c>
      <c r="I383" s="34"/>
      <c r="J383" s="35"/>
      <c r="K383" s="301">
        <v>0</v>
      </c>
      <c r="L383" s="317"/>
      <c r="M383" s="35"/>
      <c r="N383" s="36">
        <f t="shared" si="28"/>
        <v>0</v>
      </c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18"/>
      <c r="Z383" s="34"/>
      <c r="AA383" s="34"/>
      <c r="AB383" s="245"/>
      <c r="AC383" s="33"/>
      <c r="AD383" s="33"/>
      <c r="AE383" s="33"/>
      <c r="AF383" s="33"/>
      <c r="AG383" s="33"/>
      <c r="AH383" s="33"/>
      <c r="AI383" s="33"/>
      <c r="AJ383" s="33"/>
      <c r="AK383" s="302">
        <f t="shared" si="25"/>
        <v>0</v>
      </c>
      <c r="AL383" t="str">
        <f t="shared" si="26"/>
        <v xml:space="preserve"> </v>
      </c>
    </row>
    <row r="384" spans="1:38">
      <c r="A384" s="297">
        <f t="shared" si="29"/>
        <v>0</v>
      </c>
      <c r="B384" s="33"/>
      <c r="C384" s="316"/>
      <c r="D384" s="316"/>
      <c r="E384" s="316"/>
      <c r="F384" s="299"/>
      <c r="G384" s="319"/>
      <c r="H384" s="297" t="str">
        <f t="shared" si="27"/>
        <v/>
      </c>
      <c r="I384" s="34"/>
      <c r="J384" s="320"/>
      <c r="K384" s="301">
        <v>0</v>
      </c>
      <c r="L384" s="317"/>
      <c r="M384" s="35"/>
      <c r="N384" s="36">
        <f t="shared" si="28"/>
        <v>0</v>
      </c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245"/>
      <c r="AC384" s="33"/>
      <c r="AD384" s="33"/>
      <c r="AE384" s="33"/>
      <c r="AF384" s="33"/>
      <c r="AG384" s="33"/>
      <c r="AH384" s="33"/>
      <c r="AI384" s="33"/>
      <c r="AJ384" s="33"/>
      <c r="AK384" s="302">
        <f t="shared" si="25"/>
        <v>0</v>
      </c>
      <c r="AL384" t="str">
        <f t="shared" si="26"/>
        <v xml:space="preserve"> </v>
      </c>
    </row>
    <row r="385" spans="1:38">
      <c r="A385" s="297">
        <f t="shared" si="29"/>
        <v>0</v>
      </c>
      <c r="B385" s="33"/>
      <c r="C385" s="316"/>
      <c r="D385" s="316"/>
      <c r="E385" s="316"/>
      <c r="F385" s="299"/>
      <c r="G385" s="299"/>
      <c r="H385" s="297" t="str">
        <f t="shared" si="27"/>
        <v/>
      </c>
      <c r="I385" s="34"/>
      <c r="J385" s="35"/>
      <c r="K385" s="301">
        <v>0</v>
      </c>
      <c r="L385" s="317"/>
      <c r="M385" s="35"/>
      <c r="N385" s="36">
        <f t="shared" si="28"/>
        <v>0</v>
      </c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245"/>
      <c r="AC385" s="33"/>
      <c r="AD385" s="33"/>
      <c r="AE385" s="33"/>
      <c r="AF385" s="33"/>
      <c r="AG385" s="33"/>
      <c r="AH385" s="33"/>
      <c r="AI385" s="33"/>
      <c r="AJ385" s="33"/>
      <c r="AK385" s="302">
        <f t="shared" si="25"/>
        <v>0</v>
      </c>
      <c r="AL385" t="str">
        <f t="shared" si="26"/>
        <v xml:space="preserve"> </v>
      </c>
    </row>
    <row r="386" spans="1:38">
      <c r="A386" s="297">
        <f t="shared" si="29"/>
        <v>0</v>
      </c>
      <c r="B386" s="33"/>
      <c r="C386" s="316"/>
      <c r="D386" s="316"/>
      <c r="E386" s="316"/>
      <c r="F386" s="299"/>
      <c r="G386" s="299"/>
      <c r="H386" s="297" t="str">
        <f t="shared" si="27"/>
        <v/>
      </c>
      <c r="I386" s="34"/>
      <c r="J386" s="35"/>
      <c r="K386" s="301">
        <v>0</v>
      </c>
      <c r="L386" s="317"/>
      <c r="M386" s="35"/>
      <c r="N386" s="36">
        <f t="shared" si="28"/>
        <v>0</v>
      </c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245"/>
      <c r="AC386" s="33"/>
      <c r="AD386" s="33"/>
      <c r="AE386" s="33"/>
      <c r="AF386" s="33"/>
      <c r="AG386" s="33"/>
      <c r="AH386" s="33"/>
      <c r="AI386" s="33"/>
      <c r="AJ386" s="33"/>
      <c r="AK386" s="302">
        <f t="shared" si="25"/>
        <v>0</v>
      </c>
      <c r="AL386" t="str">
        <f t="shared" si="26"/>
        <v xml:space="preserve"> </v>
      </c>
    </row>
    <row r="387" spans="1:38">
      <c r="A387" s="297">
        <f t="shared" si="29"/>
        <v>0</v>
      </c>
      <c r="B387" s="33"/>
      <c r="C387" s="316"/>
      <c r="D387" s="316"/>
      <c r="E387" s="316"/>
      <c r="F387" s="299"/>
      <c r="G387" s="299"/>
      <c r="H387" s="297" t="str">
        <f t="shared" si="27"/>
        <v/>
      </c>
      <c r="I387" s="34"/>
      <c r="J387" s="35"/>
      <c r="K387" s="301">
        <v>0</v>
      </c>
      <c r="L387" s="317"/>
      <c r="M387" s="35"/>
      <c r="N387" s="36">
        <f t="shared" si="28"/>
        <v>0</v>
      </c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18"/>
      <c r="Z387" s="34"/>
      <c r="AA387" s="34"/>
      <c r="AB387" s="245"/>
      <c r="AC387" s="33"/>
      <c r="AD387" s="33"/>
      <c r="AE387" s="33"/>
      <c r="AF387" s="33"/>
      <c r="AG387" s="33"/>
      <c r="AH387" s="33"/>
      <c r="AI387" s="33"/>
      <c r="AJ387" s="33"/>
      <c r="AK387" s="302">
        <f t="shared" si="25"/>
        <v>0</v>
      </c>
      <c r="AL387" t="str">
        <f t="shared" si="26"/>
        <v xml:space="preserve"> </v>
      </c>
    </row>
    <row r="388" spans="1:38">
      <c r="A388" s="297">
        <f t="shared" si="29"/>
        <v>0</v>
      </c>
      <c r="B388" s="33"/>
      <c r="C388" s="316"/>
      <c r="D388" s="316"/>
      <c r="E388" s="316"/>
      <c r="F388" s="299"/>
      <c r="G388" s="319"/>
      <c r="H388" s="297" t="str">
        <f t="shared" si="27"/>
        <v/>
      </c>
      <c r="I388" s="34"/>
      <c r="J388" s="320"/>
      <c r="K388" s="301">
        <v>0</v>
      </c>
      <c r="L388" s="317"/>
      <c r="M388" s="35"/>
      <c r="N388" s="36">
        <f t="shared" si="28"/>
        <v>0</v>
      </c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245"/>
      <c r="AC388" s="33"/>
      <c r="AD388" s="33"/>
      <c r="AE388" s="33"/>
      <c r="AF388" s="33"/>
      <c r="AG388" s="33"/>
      <c r="AH388" s="33"/>
      <c r="AI388" s="33"/>
      <c r="AJ388" s="33"/>
      <c r="AK388" s="302">
        <f t="shared" si="25"/>
        <v>0</v>
      </c>
      <c r="AL388" t="str">
        <f t="shared" si="26"/>
        <v xml:space="preserve"> </v>
      </c>
    </row>
    <row r="389" spans="1:38">
      <c r="A389" s="297">
        <f t="shared" si="29"/>
        <v>0</v>
      </c>
      <c r="B389" s="33"/>
      <c r="C389" s="316"/>
      <c r="D389" s="316"/>
      <c r="E389" s="316"/>
      <c r="F389" s="299"/>
      <c r="G389" s="299"/>
      <c r="H389" s="297" t="str">
        <f t="shared" si="27"/>
        <v/>
      </c>
      <c r="I389" s="34"/>
      <c r="J389" s="35"/>
      <c r="K389" s="301">
        <v>0</v>
      </c>
      <c r="L389" s="317"/>
      <c r="M389" s="35"/>
      <c r="N389" s="36">
        <f t="shared" si="28"/>
        <v>0</v>
      </c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245"/>
      <c r="AC389" s="33"/>
      <c r="AD389" s="33"/>
      <c r="AE389" s="33"/>
      <c r="AF389" s="33"/>
      <c r="AG389" s="33"/>
      <c r="AH389" s="33"/>
      <c r="AI389" s="33"/>
      <c r="AJ389" s="33"/>
      <c r="AK389" s="302">
        <f t="shared" si="25"/>
        <v>0</v>
      </c>
      <c r="AL389" t="str">
        <f t="shared" si="26"/>
        <v xml:space="preserve"> </v>
      </c>
    </row>
    <row r="390" spans="1:38">
      <c r="A390" s="297">
        <f t="shared" si="29"/>
        <v>0</v>
      </c>
      <c r="B390" s="33"/>
      <c r="C390" s="316"/>
      <c r="D390" s="316"/>
      <c r="E390" s="316"/>
      <c r="F390" s="299"/>
      <c r="G390" s="299"/>
      <c r="H390" s="297" t="str">
        <f t="shared" si="27"/>
        <v/>
      </c>
      <c r="I390" s="34"/>
      <c r="J390" s="35"/>
      <c r="K390" s="301">
        <v>0</v>
      </c>
      <c r="L390" s="317"/>
      <c r="M390" s="35"/>
      <c r="N390" s="36">
        <f t="shared" si="28"/>
        <v>0</v>
      </c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245"/>
      <c r="AC390" s="33"/>
      <c r="AD390" s="33"/>
      <c r="AE390" s="33"/>
      <c r="AF390" s="33"/>
      <c r="AG390" s="33"/>
      <c r="AH390" s="33"/>
      <c r="AI390" s="33"/>
      <c r="AJ390" s="33"/>
      <c r="AK390" s="302">
        <f t="shared" si="25"/>
        <v>0</v>
      </c>
      <c r="AL390" t="str">
        <f t="shared" si="26"/>
        <v xml:space="preserve"> </v>
      </c>
    </row>
    <row r="391" spans="1:38">
      <c r="A391" s="297">
        <f t="shared" si="29"/>
        <v>0</v>
      </c>
      <c r="B391" s="33"/>
      <c r="C391" s="316"/>
      <c r="D391" s="316"/>
      <c r="E391" s="316"/>
      <c r="F391" s="299"/>
      <c r="G391" s="299"/>
      <c r="H391" s="297" t="str">
        <f t="shared" si="27"/>
        <v/>
      </c>
      <c r="I391" s="34"/>
      <c r="J391" s="35"/>
      <c r="K391" s="301">
        <v>0</v>
      </c>
      <c r="L391" s="317"/>
      <c r="M391" s="35"/>
      <c r="N391" s="36">
        <f t="shared" si="28"/>
        <v>0</v>
      </c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18"/>
      <c r="Z391" s="34"/>
      <c r="AA391" s="34"/>
      <c r="AB391" s="245"/>
      <c r="AC391" s="33"/>
      <c r="AD391" s="33"/>
      <c r="AE391" s="33"/>
      <c r="AF391" s="33"/>
      <c r="AG391" s="33"/>
      <c r="AH391" s="33"/>
      <c r="AI391" s="33"/>
      <c r="AJ391" s="33"/>
      <c r="AK391" s="302">
        <f t="shared" si="25"/>
        <v>0</v>
      </c>
      <c r="AL391" t="str">
        <f t="shared" si="26"/>
        <v xml:space="preserve"> </v>
      </c>
    </row>
    <row r="392" spans="1:38">
      <c r="A392" s="297">
        <f t="shared" si="29"/>
        <v>0</v>
      </c>
      <c r="B392" s="33"/>
      <c r="C392" s="316"/>
      <c r="D392" s="316"/>
      <c r="E392" s="316"/>
      <c r="F392" s="299"/>
      <c r="G392" s="319"/>
      <c r="H392" s="297" t="str">
        <f t="shared" si="27"/>
        <v/>
      </c>
      <c r="I392" s="34"/>
      <c r="J392" s="320"/>
      <c r="K392" s="301">
        <v>0</v>
      </c>
      <c r="L392" s="317"/>
      <c r="M392" s="35"/>
      <c r="N392" s="36">
        <f t="shared" si="28"/>
        <v>0</v>
      </c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245"/>
      <c r="AC392" s="33"/>
      <c r="AD392" s="33"/>
      <c r="AE392" s="33"/>
      <c r="AF392" s="33"/>
      <c r="AG392" s="33"/>
      <c r="AH392" s="33"/>
      <c r="AI392" s="33"/>
      <c r="AJ392" s="33"/>
      <c r="AK392" s="302">
        <f t="shared" ref="AK392:AK455" si="30">SUM(O392:AJ392)</f>
        <v>0</v>
      </c>
      <c r="AL392" t="str">
        <f t="shared" ref="AL392:AL455" si="31">IF(AK392=I392," ","Total Hours Paid does not match Total Hours Per Employee")</f>
        <v xml:space="preserve"> </v>
      </c>
    </row>
    <row r="393" spans="1:38">
      <c r="A393" s="297">
        <f t="shared" si="29"/>
        <v>0</v>
      </c>
      <c r="B393" s="33"/>
      <c r="C393" s="316"/>
      <c r="D393" s="316"/>
      <c r="E393" s="316"/>
      <c r="F393" s="299"/>
      <c r="G393" s="299"/>
      <c r="H393" s="297" t="str">
        <f t="shared" ref="H393:H456" si="32">IF(G393&gt;0,(IF(G393=42185,0,1)),"")</f>
        <v/>
      </c>
      <c r="I393" s="34"/>
      <c r="J393" s="35"/>
      <c r="K393" s="301">
        <v>0</v>
      </c>
      <c r="L393" s="317"/>
      <c r="M393" s="35"/>
      <c r="N393" s="36">
        <f t="shared" ref="N393:N456" si="33">IF(M393&gt;0,IF(K393&gt;0,K393,(M393/I393)),0)</f>
        <v>0</v>
      </c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245"/>
      <c r="AC393" s="33"/>
      <c r="AD393" s="33"/>
      <c r="AE393" s="33"/>
      <c r="AF393" s="33"/>
      <c r="AG393" s="33"/>
      <c r="AH393" s="33"/>
      <c r="AI393" s="33"/>
      <c r="AJ393" s="33"/>
      <c r="AK393" s="302">
        <f t="shared" si="30"/>
        <v>0</v>
      </c>
      <c r="AL393" t="str">
        <f t="shared" si="31"/>
        <v xml:space="preserve"> </v>
      </c>
    </row>
    <row r="394" spans="1:38">
      <c r="A394" s="297">
        <f t="shared" ref="A394:A457" si="34">IF(C394=C393,0,1)</f>
        <v>0</v>
      </c>
      <c r="B394" s="33"/>
      <c r="C394" s="316"/>
      <c r="D394" s="316"/>
      <c r="E394" s="316"/>
      <c r="F394" s="299"/>
      <c r="G394" s="299"/>
      <c r="H394" s="297" t="str">
        <f t="shared" si="32"/>
        <v/>
      </c>
      <c r="I394" s="34"/>
      <c r="J394" s="35"/>
      <c r="K394" s="301">
        <v>0</v>
      </c>
      <c r="L394" s="317"/>
      <c r="M394" s="35"/>
      <c r="N394" s="36">
        <f t="shared" si="33"/>
        <v>0</v>
      </c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245"/>
      <c r="AC394" s="33"/>
      <c r="AD394" s="33"/>
      <c r="AE394" s="33"/>
      <c r="AF394" s="33"/>
      <c r="AG394" s="33"/>
      <c r="AH394" s="33"/>
      <c r="AI394" s="33"/>
      <c r="AJ394" s="33"/>
      <c r="AK394" s="302">
        <f t="shared" si="30"/>
        <v>0</v>
      </c>
      <c r="AL394" t="str">
        <f t="shared" si="31"/>
        <v xml:space="preserve"> </v>
      </c>
    </row>
    <row r="395" spans="1:38">
      <c r="A395" s="297">
        <f t="shared" si="34"/>
        <v>0</v>
      </c>
      <c r="B395" s="33"/>
      <c r="C395" s="316"/>
      <c r="D395" s="316"/>
      <c r="E395" s="316"/>
      <c r="F395" s="299"/>
      <c r="G395" s="299"/>
      <c r="H395" s="297" t="str">
        <f t="shared" si="32"/>
        <v/>
      </c>
      <c r="I395" s="34"/>
      <c r="J395" s="35"/>
      <c r="K395" s="301">
        <v>0</v>
      </c>
      <c r="L395" s="317"/>
      <c r="M395" s="35"/>
      <c r="N395" s="36">
        <f t="shared" si="33"/>
        <v>0</v>
      </c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18"/>
      <c r="Z395" s="34"/>
      <c r="AA395" s="34"/>
      <c r="AB395" s="245"/>
      <c r="AC395" s="33"/>
      <c r="AD395" s="33"/>
      <c r="AE395" s="33"/>
      <c r="AF395" s="33"/>
      <c r="AG395" s="33"/>
      <c r="AH395" s="33"/>
      <c r="AI395" s="33"/>
      <c r="AJ395" s="33"/>
      <c r="AK395" s="302">
        <f t="shared" si="30"/>
        <v>0</v>
      </c>
      <c r="AL395" t="str">
        <f t="shared" si="31"/>
        <v xml:space="preserve"> </v>
      </c>
    </row>
    <row r="396" spans="1:38">
      <c r="A396" s="297">
        <f t="shared" si="34"/>
        <v>0</v>
      </c>
      <c r="B396" s="33"/>
      <c r="C396" s="316"/>
      <c r="D396" s="316"/>
      <c r="E396" s="316"/>
      <c r="F396" s="299"/>
      <c r="G396" s="319"/>
      <c r="H396" s="297" t="str">
        <f t="shared" si="32"/>
        <v/>
      </c>
      <c r="I396" s="34"/>
      <c r="J396" s="320"/>
      <c r="K396" s="301">
        <v>0</v>
      </c>
      <c r="L396" s="317"/>
      <c r="M396" s="35"/>
      <c r="N396" s="36">
        <f t="shared" si="33"/>
        <v>0</v>
      </c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245"/>
      <c r="AC396" s="33"/>
      <c r="AD396" s="33"/>
      <c r="AE396" s="33"/>
      <c r="AF396" s="33"/>
      <c r="AG396" s="33"/>
      <c r="AH396" s="33"/>
      <c r="AI396" s="33"/>
      <c r="AJ396" s="33"/>
      <c r="AK396" s="302">
        <f t="shared" si="30"/>
        <v>0</v>
      </c>
      <c r="AL396" t="str">
        <f t="shared" si="31"/>
        <v xml:space="preserve"> </v>
      </c>
    </row>
    <row r="397" spans="1:38">
      <c r="A397" s="297">
        <f t="shared" si="34"/>
        <v>0</v>
      </c>
      <c r="B397" s="33"/>
      <c r="C397" s="316"/>
      <c r="D397" s="316"/>
      <c r="E397" s="316"/>
      <c r="F397" s="299"/>
      <c r="G397" s="299"/>
      <c r="H397" s="297" t="str">
        <f t="shared" si="32"/>
        <v/>
      </c>
      <c r="I397" s="34"/>
      <c r="J397" s="35"/>
      <c r="K397" s="301">
        <v>0</v>
      </c>
      <c r="L397" s="317"/>
      <c r="M397" s="35"/>
      <c r="N397" s="36">
        <f t="shared" si="33"/>
        <v>0</v>
      </c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245"/>
      <c r="AC397" s="33"/>
      <c r="AD397" s="33"/>
      <c r="AE397" s="33"/>
      <c r="AF397" s="33"/>
      <c r="AG397" s="33"/>
      <c r="AH397" s="33"/>
      <c r="AI397" s="33"/>
      <c r="AJ397" s="33"/>
      <c r="AK397" s="302">
        <f t="shared" si="30"/>
        <v>0</v>
      </c>
      <c r="AL397" t="str">
        <f t="shared" si="31"/>
        <v xml:space="preserve"> </v>
      </c>
    </row>
    <row r="398" spans="1:38">
      <c r="A398" s="297">
        <f t="shared" si="34"/>
        <v>0</v>
      </c>
      <c r="B398" s="33"/>
      <c r="C398" s="316"/>
      <c r="D398" s="316"/>
      <c r="E398" s="316"/>
      <c r="F398" s="299"/>
      <c r="G398" s="299"/>
      <c r="H398" s="297" t="str">
        <f t="shared" si="32"/>
        <v/>
      </c>
      <c r="I398" s="34"/>
      <c r="J398" s="35"/>
      <c r="K398" s="301">
        <v>0</v>
      </c>
      <c r="L398" s="317"/>
      <c r="M398" s="35"/>
      <c r="N398" s="36">
        <f t="shared" si="33"/>
        <v>0</v>
      </c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245"/>
      <c r="AC398" s="33"/>
      <c r="AD398" s="33"/>
      <c r="AE398" s="33"/>
      <c r="AF398" s="33"/>
      <c r="AG398" s="33"/>
      <c r="AH398" s="33"/>
      <c r="AI398" s="33"/>
      <c r="AJ398" s="33"/>
      <c r="AK398" s="302">
        <f t="shared" si="30"/>
        <v>0</v>
      </c>
      <c r="AL398" t="str">
        <f t="shared" si="31"/>
        <v xml:space="preserve"> </v>
      </c>
    </row>
    <row r="399" spans="1:38">
      <c r="A399" s="297">
        <f t="shared" si="34"/>
        <v>0</v>
      </c>
      <c r="B399" s="33"/>
      <c r="C399" s="316"/>
      <c r="D399" s="316"/>
      <c r="E399" s="316"/>
      <c r="F399" s="299"/>
      <c r="G399" s="299"/>
      <c r="H399" s="297" t="str">
        <f t="shared" si="32"/>
        <v/>
      </c>
      <c r="I399" s="34"/>
      <c r="J399" s="35"/>
      <c r="K399" s="301">
        <v>0</v>
      </c>
      <c r="L399" s="317"/>
      <c r="M399" s="35"/>
      <c r="N399" s="36">
        <f t="shared" si="33"/>
        <v>0</v>
      </c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18"/>
      <c r="Z399" s="34"/>
      <c r="AA399" s="34"/>
      <c r="AB399" s="245"/>
      <c r="AC399" s="33"/>
      <c r="AD399" s="33"/>
      <c r="AE399" s="33"/>
      <c r="AF399" s="33"/>
      <c r="AG399" s="33"/>
      <c r="AH399" s="33"/>
      <c r="AI399" s="33"/>
      <c r="AJ399" s="33"/>
      <c r="AK399" s="302">
        <f t="shared" si="30"/>
        <v>0</v>
      </c>
      <c r="AL399" t="str">
        <f t="shared" si="31"/>
        <v xml:space="preserve"> </v>
      </c>
    </row>
    <row r="400" spans="1:38">
      <c r="A400" s="297">
        <f t="shared" si="34"/>
        <v>0</v>
      </c>
      <c r="B400" s="33"/>
      <c r="C400" s="316"/>
      <c r="D400" s="316"/>
      <c r="E400" s="316"/>
      <c r="F400" s="299"/>
      <c r="G400" s="319"/>
      <c r="H400" s="297" t="str">
        <f t="shared" si="32"/>
        <v/>
      </c>
      <c r="I400" s="34"/>
      <c r="J400" s="320"/>
      <c r="K400" s="301">
        <v>0</v>
      </c>
      <c r="L400" s="317"/>
      <c r="M400" s="35"/>
      <c r="N400" s="36">
        <f t="shared" si="33"/>
        <v>0</v>
      </c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245"/>
      <c r="AC400" s="33"/>
      <c r="AD400" s="33"/>
      <c r="AE400" s="33"/>
      <c r="AF400" s="33"/>
      <c r="AG400" s="33"/>
      <c r="AH400" s="33"/>
      <c r="AI400" s="33"/>
      <c r="AJ400" s="33"/>
      <c r="AK400" s="302">
        <f t="shared" si="30"/>
        <v>0</v>
      </c>
      <c r="AL400" t="str">
        <f t="shared" si="31"/>
        <v xml:space="preserve"> </v>
      </c>
    </row>
    <row r="401" spans="1:38">
      <c r="A401" s="297">
        <f t="shared" si="34"/>
        <v>0</v>
      </c>
      <c r="B401" s="33"/>
      <c r="C401" s="316"/>
      <c r="D401" s="316"/>
      <c r="E401" s="316"/>
      <c r="F401" s="299"/>
      <c r="G401" s="299"/>
      <c r="H401" s="297" t="str">
        <f t="shared" si="32"/>
        <v/>
      </c>
      <c r="I401" s="34"/>
      <c r="J401" s="35"/>
      <c r="K401" s="301">
        <v>0</v>
      </c>
      <c r="L401" s="317"/>
      <c r="M401" s="35"/>
      <c r="N401" s="36">
        <f t="shared" si="33"/>
        <v>0</v>
      </c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245"/>
      <c r="AC401" s="33"/>
      <c r="AD401" s="33"/>
      <c r="AE401" s="33"/>
      <c r="AF401" s="33"/>
      <c r="AG401" s="33"/>
      <c r="AH401" s="33"/>
      <c r="AI401" s="33"/>
      <c r="AJ401" s="33"/>
      <c r="AK401" s="302">
        <f t="shared" si="30"/>
        <v>0</v>
      </c>
      <c r="AL401" t="str">
        <f t="shared" si="31"/>
        <v xml:space="preserve"> </v>
      </c>
    </row>
    <row r="402" spans="1:38">
      <c r="A402" s="297">
        <f t="shared" si="34"/>
        <v>0</v>
      </c>
      <c r="B402" s="33"/>
      <c r="C402" s="316"/>
      <c r="D402" s="316"/>
      <c r="E402" s="316"/>
      <c r="F402" s="299"/>
      <c r="G402" s="299"/>
      <c r="H402" s="297" t="str">
        <f t="shared" si="32"/>
        <v/>
      </c>
      <c r="I402" s="34"/>
      <c r="J402" s="35"/>
      <c r="K402" s="301">
        <v>0</v>
      </c>
      <c r="L402" s="317"/>
      <c r="M402" s="35"/>
      <c r="N402" s="36">
        <f t="shared" si="33"/>
        <v>0</v>
      </c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245"/>
      <c r="AC402" s="33"/>
      <c r="AD402" s="33"/>
      <c r="AE402" s="33"/>
      <c r="AF402" s="33"/>
      <c r="AG402" s="33"/>
      <c r="AH402" s="33"/>
      <c r="AI402" s="33"/>
      <c r="AJ402" s="33"/>
      <c r="AK402" s="302">
        <f t="shared" si="30"/>
        <v>0</v>
      </c>
      <c r="AL402" t="str">
        <f t="shared" si="31"/>
        <v xml:space="preserve"> </v>
      </c>
    </row>
    <row r="403" spans="1:38">
      <c r="A403" s="297">
        <f t="shared" si="34"/>
        <v>0</v>
      </c>
      <c r="B403" s="33"/>
      <c r="C403" s="316"/>
      <c r="D403" s="316"/>
      <c r="E403" s="316"/>
      <c r="F403" s="299"/>
      <c r="G403" s="299"/>
      <c r="H403" s="297" t="str">
        <f t="shared" si="32"/>
        <v/>
      </c>
      <c r="I403" s="34"/>
      <c r="J403" s="35"/>
      <c r="K403" s="301">
        <v>0</v>
      </c>
      <c r="L403" s="317"/>
      <c r="M403" s="35"/>
      <c r="N403" s="36">
        <f t="shared" si="33"/>
        <v>0</v>
      </c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18"/>
      <c r="Z403" s="34"/>
      <c r="AA403" s="34"/>
      <c r="AB403" s="245"/>
      <c r="AC403" s="33"/>
      <c r="AD403" s="33"/>
      <c r="AE403" s="33"/>
      <c r="AF403" s="33"/>
      <c r="AG403" s="33"/>
      <c r="AH403" s="33"/>
      <c r="AI403" s="33"/>
      <c r="AJ403" s="33"/>
      <c r="AK403" s="302">
        <f t="shared" si="30"/>
        <v>0</v>
      </c>
      <c r="AL403" t="str">
        <f t="shared" si="31"/>
        <v xml:space="preserve"> </v>
      </c>
    </row>
    <row r="404" spans="1:38">
      <c r="A404" s="297">
        <f t="shared" si="34"/>
        <v>0</v>
      </c>
      <c r="B404" s="33"/>
      <c r="C404" s="316"/>
      <c r="D404" s="316"/>
      <c r="E404" s="316"/>
      <c r="F404" s="299"/>
      <c r="G404" s="319"/>
      <c r="H404" s="297" t="str">
        <f t="shared" si="32"/>
        <v/>
      </c>
      <c r="I404" s="34"/>
      <c r="J404" s="320"/>
      <c r="K404" s="301">
        <v>0</v>
      </c>
      <c r="L404" s="317"/>
      <c r="M404" s="35"/>
      <c r="N404" s="36">
        <f t="shared" si="33"/>
        <v>0</v>
      </c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245"/>
      <c r="AC404" s="33"/>
      <c r="AD404" s="33"/>
      <c r="AE404" s="33"/>
      <c r="AF404" s="33"/>
      <c r="AG404" s="33"/>
      <c r="AH404" s="33"/>
      <c r="AI404" s="33"/>
      <c r="AJ404" s="33"/>
      <c r="AK404" s="302">
        <f t="shared" si="30"/>
        <v>0</v>
      </c>
      <c r="AL404" t="str">
        <f t="shared" si="31"/>
        <v xml:space="preserve"> </v>
      </c>
    </row>
    <row r="405" spans="1:38">
      <c r="A405" s="297">
        <f t="shared" si="34"/>
        <v>0</v>
      </c>
      <c r="B405" s="33"/>
      <c r="C405" s="316"/>
      <c r="D405" s="316"/>
      <c r="E405" s="316"/>
      <c r="F405" s="299"/>
      <c r="G405" s="299"/>
      <c r="H405" s="297" t="str">
        <f t="shared" si="32"/>
        <v/>
      </c>
      <c r="I405" s="34"/>
      <c r="J405" s="35"/>
      <c r="K405" s="301">
        <v>0</v>
      </c>
      <c r="L405" s="317"/>
      <c r="M405" s="35"/>
      <c r="N405" s="36">
        <f t="shared" si="33"/>
        <v>0</v>
      </c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245"/>
      <c r="AC405" s="33"/>
      <c r="AD405" s="33"/>
      <c r="AE405" s="33"/>
      <c r="AF405" s="33"/>
      <c r="AG405" s="33"/>
      <c r="AH405" s="33"/>
      <c r="AI405" s="33"/>
      <c r="AJ405" s="33"/>
      <c r="AK405" s="302">
        <f t="shared" si="30"/>
        <v>0</v>
      </c>
      <c r="AL405" t="str">
        <f t="shared" si="31"/>
        <v xml:space="preserve"> </v>
      </c>
    </row>
    <row r="406" spans="1:38">
      <c r="A406" s="297">
        <f t="shared" si="34"/>
        <v>0</v>
      </c>
      <c r="B406" s="33"/>
      <c r="C406" s="316"/>
      <c r="D406" s="316"/>
      <c r="E406" s="316"/>
      <c r="F406" s="299"/>
      <c r="G406" s="299"/>
      <c r="H406" s="297" t="str">
        <f t="shared" si="32"/>
        <v/>
      </c>
      <c r="I406" s="34"/>
      <c r="J406" s="35"/>
      <c r="K406" s="301">
        <v>0</v>
      </c>
      <c r="L406" s="317"/>
      <c r="M406" s="35"/>
      <c r="N406" s="36">
        <f t="shared" si="33"/>
        <v>0</v>
      </c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245"/>
      <c r="AC406" s="33"/>
      <c r="AD406" s="33"/>
      <c r="AE406" s="33"/>
      <c r="AF406" s="33"/>
      <c r="AG406" s="33"/>
      <c r="AH406" s="33"/>
      <c r="AI406" s="33"/>
      <c r="AJ406" s="33"/>
      <c r="AK406" s="302">
        <f t="shared" si="30"/>
        <v>0</v>
      </c>
      <c r="AL406" t="str">
        <f t="shared" si="31"/>
        <v xml:space="preserve"> </v>
      </c>
    </row>
    <row r="407" spans="1:38">
      <c r="A407" s="297">
        <f t="shared" si="34"/>
        <v>0</v>
      </c>
      <c r="B407" s="33"/>
      <c r="C407" s="316"/>
      <c r="D407" s="316"/>
      <c r="E407" s="316"/>
      <c r="F407" s="299"/>
      <c r="G407" s="299"/>
      <c r="H407" s="297" t="str">
        <f t="shared" si="32"/>
        <v/>
      </c>
      <c r="I407" s="34"/>
      <c r="J407" s="35"/>
      <c r="K407" s="301">
        <v>0</v>
      </c>
      <c r="L407" s="317"/>
      <c r="M407" s="35"/>
      <c r="N407" s="36">
        <f t="shared" si="33"/>
        <v>0</v>
      </c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18"/>
      <c r="Z407" s="34"/>
      <c r="AA407" s="34"/>
      <c r="AB407" s="245"/>
      <c r="AC407" s="33"/>
      <c r="AD407" s="33"/>
      <c r="AE407" s="33"/>
      <c r="AF407" s="33"/>
      <c r="AG407" s="33"/>
      <c r="AH407" s="33"/>
      <c r="AI407" s="33"/>
      <c r="AJ407" s="33"/>
      <c r="AK407" s="302">
        <f t="shared" si="30"/>
        <v>0</v>
      </c>
      <c r="AL407" t="str">
        <f t="shared" si="31"/>
        <v xml:space="preserve"> </v>
      </c>
    </row>
    <row r="408" spans="1:38">
      <c r="A408" s="297">
        <f t="shared" si="34"/>
        <v>0</v>
      </c>
      <c r="B408" s="33"/>
      <c r="C408" s="316"/>
      <c r="D408" s="316"/>
      <c r="E408" s="316"/>
      <c r="F408" s="299"/>
      <c r="G408" s="319"/>
      <c r="H408" s="297" t="str">
        <f t="shared" si="32"/>
        <v/>
      </c>
      <c r="I408" s="34"/>
      <c r="J408" s="320"/>
      <c r="K408" s="301">
        <v>0</v>
      </c>
      <c r="L408" s="317"/>
      <c r="M408" s="35"/>
      <c r="N408" s="36">
        <f t="shared" si="33"/>
        <v>0</v>
      </c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245"/>
      <c r="AC408" s="33"/>
      <c r="AD408" s="33"/>
      <c r="AE408" s="33"/>
      <c r="AF408" s="33"/>
      <c r="AG408" s="33"/>
      <c r="AH408" s="33"/>
      <c r="AI408" s="33"/>
      <c r="AJ408" s="33"/>
      <c r="AK408" s="302">
        <f t="shared" si="30"/>
        <v>0</v>
      </c>
      <c r="AL408" t="str">
        <f t="shared" si="31"/>
        <v xml:space="preserve"> </v>
      </c>
    </row>
    <row r="409" spans="1:38">
      <c r="A409" s="297">
        <f t="shared" si="34"/>
        <v>0</v>
      </c>
      <c r="B409" s="33"/>
      <c r="C409" s="316"/>
      <c r="D409" s="316"/>
      <c r="E409" s="316"/>
      <c r="F409" s="299"/>
      <c r="G409" s="299"/>
      <c r="H409" s="297" t="str">
        <f t="shared" si="32"/>
        <v/>
      </c>
      <c r="I409" s="34"/>
      <c r="J409" s="35"/>
      <c r="K409" s="301">
        <v>0</v>
      </c>
      <c r="L409" s="317"/>
      <c r="M409" s="35"/>
      <c r="N409" s="36">
        <f t="shared" si="33"/>
        <v>0</v>
      </c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245"/>
      <c r="AC409" s="33"/>
      <c r="AD409" s="33"/>
      <c r="AE409" s="33"/>
      <c r="AF409" s="33"/>
      <c r="AG409" s="33"/>
      <c r="AH409" s="33"/>
      <c r="AI409" s="33"/>
      <c r="AJ409" s="33"/>
      <c r="AK409" s="302">
        <f t="shared" si="30"/>
        <v>0</v>
      </c>
      <c r="AL409" t="str">
        <f t="shared" si="31"/>
        <v xml:space="preserve"> </v>
      </c>
    </row>
    <row r="410" spans="1:38">
      <c r="A410" s="297">
        <f t="shared" si="34"/>
        <v>0</v>
      </c>
      <c r="B410" s="33"/>
      <c r="C410" s="316"/>
      <c r="D410" s="316"/>
      <c r="E410" s="316"/>
      <c r="F410" s="299"/>
      <c r="G410" s="299"/>
      <c r="H410" s="297" t="str">
        <f t="shared" si="32"/>
        <v/>
      </c>
      <c r="I410" s="34"/>
      <c r="J410" s="35"/>
      <c r="K410" s="301">
        <v>0</v>
      </c>
      <c r="L410" s="317"/>
      <c r="M410" s="35"/>
      <c r="N410" s="36">
        <f t="shared" si="33"/>
        <v>0</v>
      </c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245"/>
      <c r="AC410" s="33"/>
      <c r="AD410" s="33"/>
      <c r="AE410" s="33"/>
      <c r="AF410" s="33"/>
      <c r="AG410" s="33"/>
      <c r="AH410" s="33"/>
      <c r="AI410" s="33"/>
      <c r="AJ410" s="33"/>
      <c r="AK410" s="302">
        <f t="shared" si="30"/>
        <v>0</v>
      </c>
      <c r="AL410" t="str">
        <f t="shared" si="31"/>
        <v xml:space="preserve"> </v>
      </c>
    </row>
    <row r="411" spans="1:38">
      <c r="A411" s="297">
        <f t="shared" si="34"/>
        <v>0</v>
      </c>
      <c r="B411" s="33"/>
      <c r="C411" s="316"/>
      <c r="D411" s="316"/>
      <c r="E411" s="316"/>
      <c r="F411" s="299"/>
      <c r="G411" s="299"/>
      <c r="H411" s="297" t="str">
        <f t="shared" si="32"/>
        <v/>
      </c>
      <c r="I411" s="34"/>
      <c r="J411" s="35"/>
      <c r="K411" s="301">
        <v>0</v>
      </c>
      <c r="L411" s="317"/>
      <c r="M411" s="35"/>
      <c r="N411" s="36">
        <f t="shared" si="33"/>
        <v>0</v>
      </c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18"/>
      <c r="Z411" s="34"/>
      <c r="AA411" s="34"/>
      <c r="AB411" s="245"/>
      <c r="AC411" s="33"/>
      <c r="AD411" s="33"/>
      <c r="AE411" s="33"/>
      <c r="AF411" s="33"/>
      <c r="AG411" s="33"/>
      <c r="AH411" s="33"/>
      <c r="AI411" s="33"/>
      <c r="AJ411" s="33"/>
      <c r="AK411" s="302">
        <f t="shared" si="30"/>
        <v>0</v>
      </c>
      <c r="AL411" t="str">
        <f t="shared" si="31"/>
        <v xml:space="preserve"> </v>
      </c>
    </row>
    <row r="412" spans="1:38">
      <c r="A412" s="297">
        <f t="shared" si="34"/>
        <v>0</v>
      </c>
      <c r="B412" s="33"/>
      <c r="C412" s="316"/>
      <c r="D412" s="316"/>
      <c r="E412" s="316"/>
      <c r="F412" s="299"/>
      <c r="G412" s="319"/>
      <c r="H412" s="297" t="str">
        <f t="shared" si="32"/>
        <v/>
      </c>
      <c r="I412" s="34"/>
      <c r="J412" s="320"/>
      <c r="K412" s="301">
        <v>0</v>
      </c>
      <c r="L412" s="317"/>
      <c r="M412" s="35"/>
      <c r="N412" s="36">
        <f t="shared" si="33"/>
        <v>0</v>
      </c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245"/>
      <c r="AC412" s="33"/>
      <c r="AD412" s="33"/>
      <c r="AE412" s="33"/>
      <c r="AF412" s="33"/>
      <c r="AG412" s="33"/>
      <c r="AH412" s="33"/>
      <c r="AI412" s="33"/>
      <c r="AJ412" s="33"/>
      <c r="AK412" s="302">
        <f t="shared" si="30"/>
        <v>0</v>
      </c>
      <c r="AL412" t="str">
        <f t="shared" si="31"/>
        <v xml:space="preserve"> </v>
      </c>
    </row>
    <row r="413" spans="1:38">
      <c r="A413" s="297">
        <f t="shared" si="34"/>
        <v>0</v>
      </c>
      <c r="B413" s="33"/>
      <c r="C413" s="316"/>
      <c r="D413" s="316"/>
      <c r="E413" s="316"/>
      <c r="F413" s="299"/>
      <c r="G413" s="299"/>
      <c r="H413" s="297" t="str">
        <f t="shared" si="32"/>
        <v/>
      </c>
      <c r="I413" s="34"/>
      <c r="J413" s="35"/>
      <c r="K413" s="301">
        <v>0</v>
      </c>
      <c r="L413" s="317"/>
      <c r="M413" s="35"/>
      <c r="N413" s="36">
        <f t="shared" si="33"/>
        <v>0</v>
      </c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245"/>
      <c r="AC413" s="33"/>
      <c r="AD413" s="33"/>
      <c r="AE413" s="33"/>
      <c r="AF413" s="33"/>
      <c r="AG413" s="33"/>
      <c r="AH413" s="33"/>
      <c r="AI413" s="33"/>
      <c r="AJ413" s="33"/>
      <c r="AK413" s="302">
        <f t="shared" si="30"/>
        <v>0</v>
      </c>
      <c r="AL413" t="str">
        <f t="shared" si="31"/>
        <v xml:space="preserve"> </v>
      </c>
    </row>
    <row r="414" spans="1:38">
      <c r="A414" s="297">
        <f t="shared" si="34"/>
        <v>0</v>
      </c>
      <c r="B414" s="33"/>
      <c r="C414" s="316"/>
      <c r="D414" s="316"/>
      <c r="E414" s="316"/>
      <c r="F414" s="299"/>
      <c r="G414" s="299"/>
      <c r="H414" s="297" t="str">
        <f t="shared" si="32"/>
        <v/>
      </c>
      <c r="I414" s="34"/>
      <c r="J414" s="35"/>
      <c r="K414" s="301">
        <v>0</v>
      </c>
      <c r="L414" s="317"/>
      <c r="M414" s="35"/>
      <c r="N414" s="36">
        <f t="shared" si="33"/>
        <v>0</v>
      </c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245"/>
      <c r="AC414" s="33"/>
      <c r="AD414" s="33"/>
      <c r="AE414" s="33"/>
      <c r="AF414" s="33"/>
      <c r="AG414" s="33"/>
      <c r="AH414" s="33"/>
      <c r="AI414" s="33"/>
      <c r="AJ414" s="33"/>
      <c r="AK414" s="302">
        <f t="shared" si="30"/>
        <v>0</v>
      </c>
      <c r="AL414" t="str">
        <f t="shared" si="31"/>
        <v xml:space="preserve"> </v>
      </c>
    </row>
    <row r="415" spans="1:38">
      <c r="A415" s="297">
        <f t="shared" si="34"/>
        <v>0</v>
      </c>
      <c r="B415" s="33"/>
      <c r="C415" s="316"/>
      <c r="D415" s="316"/>
      <c r="E415" s="316"/>
      <c r="F415" s="299"/>
      <c r="G415" s="299"/>
      <c r="H415" s="297" t="str">
        <f t="shared" si="32"/>
        <v/>
      </c>
      <c r="I415" s="34"/>
      <c r="J415" s="35"/>
      <c r="K415" s="301">
        <v>0</v>
      </c>
      <c r="L415" s="317"/>
      <c r="M415" s="35"/>
      <c r="N415" s="36">
        <f t="shared" si="33"/>
        <v>0</v>
      </c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18"/>
      <c r="Z415" s="34"/>
      <c r="AA415" s="34"/>
      <c r="AB415" s="245"/>
      <c r="AC415" s="33"/>
      <c r="AD415" s="33"/>
      <c r="AE415" s="33"/>
      <c r="AF415" s="33"/>
      <c r="AG415" s="33"/>
      <c r="AH415" s="33"/>
      <c r="AI415" s="33"/>
      <c r="AJ415" s="33"/>
      <c r="AK415" s="302">
        <f t="shared" si="30"/>
        <v>0</v>
      </c>
      <c r="AL415" t="str">
        <f t="shared" si="31"/>
        <v xml:space="preserve"> </v>
      </c>
    </row>
    <row r="416" spans="1:38">
      <c r="A416" s="297">
        <f t="shared" si="34"/>
        <v>0</v>
      </c>
      <c r="B416" s="33"/>
      <c r="C416" s="316"/>
      <c r="D416" s="316"/>
      <c r="E416" s="316"/>
      <c r="F416" s="299"/>
      <c r="G416" s="319"/>
      <c r="H416" s="297" t="str">
        <f t="shared" si="32"/>
        <v/>
      </c>
      <c r="I416" s="34"/>
      <c r="J416" s="320"/>
      <c r="K416" s="301">
        <v>0</v>
      </c>
      <c r="L416" s="317"/>
      <c r="M416" s="35"/>
      <c r="N416" s="36">
        <f t="shared" si="33"/>
        <v>0</v>
      </c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245"/>
      <c r="AC416" s="33"/>
      <c r="AD416" s="33"/>
      <c r="AE416" s="33"/>
      <c r="AF416" s="33"/>
      <c r="AG416" s="33"/>
      <c r="AH416" s="33"/>
      <c r="AI416" s="33"/>
      <c r="AJ416" s="33"/>
      <c r="AK416" s="302">
        <f t="shared" si="30"/>
        <v>0</v>
      </c>
      <c r="AL416" t="str">
        <f t="shared" si="31"/>
        <v xml:space="preserve"> </v>
      </c>
    </row>
    <row r="417" spans="1:38">
      <c r="A417" s="297">
        <f t="shared" si="34"/>
        <v>0</v>
      </c>
      <c r="B417" s="33"/>
      <c r="C417" s="316"/>
      <c r="D417" s="316"/>
      <c r="E417" s="316"/>
      <c r="F417" s="299"/>
      <c r="G417" s="299"/>
      <c r="H417" s="297" t="str">
        <f t="shared" si="32"/>
        <v/>
      </c>
      <c r="I417" s="34"/>
      <c r="J417" s="35"/>
      <c r="K417" s="301">
        <v>0</v>
      </c>
      <c r="L417" s="317"/>
      <c r="M417" s="35"/>
      <c r="N417" s="36">
        <f t="shared" si="33"/>
        <v>0</v>
      </c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245"/>
      <c r="AC417" s="33"/>
      <c r="AD417" s="33"/>
      <c r="AE417" s="33"/>
      <c r="AF417" s="33"/>
      <c r="AG417" s="33"/>
      <c r="AH417" s="33"/>
      <c r="AI417" s="33"/>
      <c r="AJ417" s="33"/>
      <c r="AK417" s="302">
        <f t="shared" si="30"/>
        <v>0</v>
      </c>
      <c r="AL417" t="str">
        <f t="shared" si="31"/>
        <v xml:space="preserve"> </v>
      </c>
    </row>
    <row r="418" spans="1:38">
      <c r="A418" s="297">
        <f t="shared" si="34"/>
        <v>0</v>
      </c>
      <c r="B418" s="33"/>
      <c r="C418" s="316"/>
      <c r="D418" s="316"/>
      <c r="E418" s="316"/>
      <c r="F418" s="299"/>
      <c r="G418" s="299"/>
      <c r="H418" s="297" t="str">
        <f t="shared" si="32"/>
        <v/>
      </c>
      <c r="I418" s="34"/>
      <c r="J418" s="35"/>
      <c r="K418" s="301">
        <v>0</v>
      </c>
      <c r="L418" s="317"/>
      <c r="M418" s="35"/>
      <c r="N418" s="36">
        <f t="shared" si="33"/>
        <v>0</v>
      </c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245"/>
      <c r="AC418" s="33"/>
      <c r="AD418" s="33"/>
      <c r="AE418" s="33"/>
      <c r="AF418" s="33"/>
      <c r="AG418" s="33"/>
      <c r="AH418" s="33"/>
      <c r="AI418" s="33"/>
      <c r="AJ418" s="33"/>
      <c r="AK418" s="302">
        <f t="shared" si="30"/>
        <v>0</v>
      </c>
      <c r="AL418" t="str">
        <f t="shared" si="31"/>
        <v xml:space="preserve"> </v>
      </c>
    </row>
    <row r="419" spans="1:38">
      <c r="A419" s="297">
        <f t="shared" si="34"/>
        <v>0</v>
      </c>
      <c r="B419" s="33"/>
      <c r="C419" s="316"/>
      <c r="D419" s="316"/>
      <c r="E419" s="316"/>
      <c r="F419" s="299"/>
      <c r="G419" s="299"/>
      <c r="H419" s="297" t="str">
        <f t="shared" si="32"/>
        <v/>
      </c>
      <c r="I419" s="34"/>
      <c r="J419" s="35"/>
      <c r="K419" s="301">
        <v>0</v>
      </c>
      <c r="L419" s="317"/>
      <c r="M419" s="35"/>
      <c r="N419" s="36">
        <f t="shared" si="33"/>
        <v>0</v>
      </c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18"/>
      <c r="Z419" s="34"/>
      <c r="AA419" s="34"/>
      <c r="AB419" s="245"/>
      <c r="AC419" s="33"/>
      <c r="AD419" s="33"/>
      <c r="AE419" s="33"/>
      <c r="AF419" s="33"/>
      <c r="AG419" s="33"/>
      <c r="AH419" s="33"/>
      <c r="AI419" s="33"/>
      <c r="AJ419" s="33"/>
      <c r="AK419" s="302">
        <f t="shared" si="30"/>
        <v>0</v>
      </c>
      <c r="AL419" t="str">
        <f t="shared" si="31"/>
        <v xml:space="preserve"> </v>
      </c>
    </row>
    <row r="420" spans="1:38">
      <c r="A420" s="297">
        <f t="shared" si="34"/>
        <v>0</v>
      </c>
      <c r="B420" s="33"/>
      <c r="C420" s="316"/>
      <c r="D420" s="316"/>
      <c r="E420" s="316"/>
      <c r="F420" s="299"/>
      <c r="G420" s="319"/>
      <c r="H420" s="297" t="str">
        <f t="shared" si="32"/>
        <v/>
      </c>
      <c r="I420" s="34"/>
      <c r="J420" s="320"/>
      <c r="K420" s="301">
        <v>0</v>
      </c>
      <c r="L420" s="317"/>
      <c r="M420" s="35"/>
      <c r="N420" s="36">
        <f t="shared" si="33"/>
        <v>0</v>
      </c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245"/>
      <c r="AC420" s="33"/>
      <c r="AD420" s="33"/>
      <c r="AE420" s="33"/>
      <c r="AF420" s="33"/>
      <c r="AG420" s="33"/>
      <c r="AH420" s="33"/>
      <c r="AI420" s="33"/>
      <c r="AJ420" s="33"/>
      <c r="AK420" s="302">
        <f t="shared" si="30"/>
        <v>0</v>
      </c>
      <c r="AL420" t="str">
        <f t="shared" si="31"/>
        <v xml:space="preserve"> </v>
      </c>
    </row>
    <row r="421" spans="1:38">
      <c r="A421" s="297">
        <f t="shared" si="34"/>
        <v>0</v>
      </c>
      <c r="B421" s="33"/>
      <c r="C421" s="316"/>
      <c r="D421" s="316"/>
      <c r="E421" s="316"/>
      <c r="F421" s="299"/>
      <c r="G421" s="299"/>
      <c r="H421" s="297" t="str">
        <f t="shared" si="32"/>
        <v/>
      </c>
      <c r="I421" s="34"/>
      <c r="J421" s="35"/>
      <c r="K421" s="301">
        <v>0</v>
      </c>
      <c r="L421" s="317"/>
      <c r="M421" s="35"/>
      <c r="N421" s="36">
        <f t="shared" si="33"/>
        <v>0</v>
      </c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245"/>
      <c r="AC421" s="33"/>
      <c r="AD421" s="33"/>
      <c r="AE421" s="33"/>
      <c r="AF421" s="33"/>
      <c r="AG421" s="33"/>
      <c r="AH421" s="33"/>
      <c r="AI421" s="33"/>
      <c r="AJ421" s="33"/>
      <c r="AK421" s="302">
        <f t="shared" si="30"/>
        <v>0</v>
      </c>
      <c r="AL421" t="str">
        <f t="shared" si="31"/>
        <v xml:space="preserve"> </v>
      </c>
    </row>
    <row r="422" spans="1:38">
      <c r="A422" s="297">
        <f t="shared" si="34"/>
        <v>0</v>
      </c>
      <c r="B422" s="33"/>
      <c r="C422" s="316"/>
      <c r="D422" s="316"/>
      <c r="E422" s="316"/>
      <c r="F422" s="299"/>
      <c r="G422" s="299"/>
      <c r="H422" s="297" t="str">
        <f t="shared" si="32"/>
        <v/>
      </c>
      <c r="I422" s="34"/>
      <c r="J422" s="35"/>
      <c r="K422" s="301">
        <v>0</v>
      </c>
      <c r="L422" s="317"/>
      <c r="M422" s="35"/>
      <c r="N422" s="36">
        <f t="shared" si="33"/>
        <v>0</v>
      </c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245"/>
      <c r="AC422" s="33"/>
      <c r="AD422" s="33"/>
      <c r="AE422" s="33"/>
      <c r="AF422" s="33"/>
      <c r="AG422" s="33"/>
      <c r="AH422" s="33"/>
      <c r="AI422" s="33"/>
      <c r="AJ422" s="33"/>
      <c r="AK422" s="302">
        <f t="shared" si="30"/>
        <v>0</v>
      </c>
      <c r="AL422" t="str">
        <f t="shared" si="31"/>
        <v xml:space="preserve"> </v>
      </c>
    </row>
    <row r="423" spans="1:38">
      <c r="A423" s="297">
        <f t="shared" si="34"/>
        <v>0</v>
      </c>
      <c r="B423" s="33"/>
      <c r="C423" s="316"/>
      <c r="D423" s="316"/>
      <c r="E423" s="316"/>
      <c r="F423" s="299"/>
      <c r="G423" s="299"/>
      <c r="H423" s="297" t="str">
        <f t="shared" si="32"/>
        <v/>
      </c>
      <c r="I423" s="34"/>
      <c r="J423" s="35"/>
      <c r="K423" s="301">
        <v>0</v>
      </c>
      <c r="L423" s="317"/>
      <c r="M423" s="35"/>
      <c r="N423" s="36">
        <f t="shared" si="33"/>
        <v>0</v>
      </c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18"/>
      <c r="Z423" s="34"/>
      <c r="AA423" s="34"/>
      <c r="AB423" s="245"/>
      <c r="AC423" s="33"/>
      <c r="AD423" s="33"/>
      <c r="AE423" s="33"/>
      <c r="AF423" s="33"/>
      <c r="AG423" s="33"/>
      <c r="AH423" s="33"/>
      <c r="AI423" s="33"/>
      <c r="AJ423" s="33"/>
      <c r="AK423" s="302">
        <f t="shared" si="30"/>
        <v>0</v>
      </c>
      <c r="AL423" t="str">
        <f t="shared" si="31"/>
        <v xml:space="preserve"> </v>
      </c>
    </row>
    <row r="424" spans="1:38">
      <c r="A424" s="297">
        <f t="shared" si="34"/>
        <v>0</v>
      </c>
      <c r="B424" s="33"/>
      <c r="C424" s="316"/>
      <c r="D424" s="316"/>
      <c r="E424" s="316"/>
      <c r="F424" s="299"/>
      <c r="G424" s="319"/>
      <c r="H424" s="297" t="str">
        <f t="shared" si="32"/>
        <v/>
      </c>
      <c r="I424" s="34"/>
      <c r="J424" s="320"/>
      <c r="K424" s="301">
        <v>0</v>
      </c>
      <c r="L424" s="317"/>
      <c r="M424" s="35"/>
      <c r="N424" s="36">
        <f t="shared" si="33"/>
        <v>0</v>
      </c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245"/>
      <c r="AC424" s="33"/>
      <c r="AD424" s="33"/>
      <c r="AE424" s="33"/>
      <c r="AF424" s="33"/>
      <c r="AG424" s="33"/>
      <c r="AH424" s="33"/>
      <c r="AI424" s="33"/>
      <c r="AJ424" s="33"/>
      <c r="AK424" s="302">
        <f t="shared" si="30"/>
        <v>0</v>
      </c>
      <c r="AL424" t="str">
        <f t="shared" si="31"/>
        <v xml:space="preserve"> </v>
      </c>
    </row>
    <row r="425" spans="1:38">
      <c r="A425" s="297">
        <f t="shared" si="34"/>
        <v>0</v>
      </c>
      <c r="B425" s="33"/>
      <c r="C425" s="316"/>
      <c r="D425" s="316"/>
      <c r="E425" s="316"/>
      <c r="F425" s="299"/>
      <c r="G425" s="299"/>
      <c r="H425" s="297" t="str">
        <f t="shared" si="32"/>
        <v/>
      </c>
      <c r="I425" s="34"/>
      <c r="J425" s="35"/>
      <c r="K425" s="301">
        <v>0</v>
      </c>
      <c r="L425" s="317"/>
      <c r="M425" s="35"/>
      <c r="N425" s="36">
        <f t="shared" si="33"/>
        <v>0</v>
      </c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245"/>
      <c r="AC425" s="33"/>
      <c r="AD425" s="33"/>
      <c r="AE425" s="33"/>
      <c r="AF425" s="33"/>
      <c r="AG425" s="33"/>
      <c r="AH425" s="33"/>
      <c r="AI425" s="33"/>
      <c r="AJ425" s="33"/>
      <c r="AK425" s="302">
        <f t="shared" si="30"/>
        <v>0</v>
      </c>
      <c r="AL425" t="str">
        <f t="shared" si="31"/>
        <v xml:space="preserve"> </v>
      </c>
    </row>
    <row r="426" spans="1:38">
      <c r="A426" s="297">
        <f t="shared" si="34"/>
        <v>0</v>
      </c>
      <c r="B426" s="33"/>
      <c r="C426" s="316"/>
      <c r="D426" s="316"/>
      <c r="E426" s="316"/>
      <c r="F426" s="299"/>
      <c r="G426" s="299"/>
      <c r="H426" s="297" t="str">
        <f t="shared" si="32"/>
        <v/>
      </c>
      <c r="I426" s="34"/>
      <c r="J426" s="35"/>
      <c r="K426" s="301">
        <v>0</v>
      </c>
      <c r="L426" s="317"/>
      <c r="M426" s="35"/>
      <c r="N426" s="36">
        <f t="shared" si="33"/>
        <v>0</v>
      </c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245"/>
      <c r="AC426" s="33"/>
      <c r="AD426" s="33"/>
      <c r="AE426" s="33"/>
      <c r="AF426" s="33"/>
      <c r="AG426" s="33"/>
      <c r="AH426" s="33"/>
      <c r="AI426" s="33"/>
      <c r="AJ426" s="33"/>
      <c r="AK426" s="302">
        <f t="shared" si="30"/>
        <v>0</v>
      </c>
      <c r="AL426" t="str">
        <f t="shared" si="31"/>
        <v xml:space="preserve"> </v>
      </c>
    </row>
    <row r="427" spans="1:38">
      <c r="A427" s="297">
        <f t="shared" si="34"/>
        <v>0</v>
      </c>
      <c r="B427" s="33"/>
      <c r="C427" s="316"/>
      <c r="D427" s="316"/>
      <c r="E427" s="316"/>
      <c r="F427" s="299"/>
      <c r="G427" s="299"/>
      <c r="H427" s="297" t="str">
        <f t="shared" si="32"/>
        <v/>
      </c>
      <c r="I427" s="34"/>
      <c r="J427" s="35"/>
      <c r="K427" s="301">
        <v>0</v>
      </c>
      <c r="L427" s="317"/>
      <c r="M427" s="35"/>
      <c r="N427" s="36">
        <f t="shared" si="33"/>
        <v>0</v>
      </c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18"/>
      <c r="Z427" s="34"/>
      <c r="AA427" s="34"/>
      <c r="AB427" s="245"/>
      <c r="AC427" s="33"/>
      <c r="AD427" s="33"/>
      <c r="AE427" s="33"/>
      <c r="AF427" s="33"/>
      <c r="AG427" s="33"/>
      <c r="AH427" s="33"/>
      <c r="AI427" s="33"/>
      <c r="AJ427" s="33"/>
      <c r="AK427" s="302">
        <f t="shared" si="30"/>
        <v>0</v>
      </c>
      <c r="AL427" t="str">
        <f t="shared" si="31"/>
        <v xml:space="preserve"> </v>
      </c>
    </row>
    <row r="428" spans="1:38">
      <c r="A428" s="297">
        <f t="shared" si="34"/>
        <v>0</v>
      </c>
      <c r="B428" s="33"/>
      <c r="C428" s="316"/>
      <c r="D428" s="316"/>
      <c r="E428" s="316"/>
      <c r="F428" s="299"/>
      <c r="G428" s="319"/>
      <c r="H428" s="297" t="str">
        <f t="shared" si="32"/>
        <v/>
      </c>
      <c r="I428" s="34"/>
      <c r="J428" s="320"/>
      <c r="K428" s="301">
        <v>0</v>
      </c>
      <c r="L428" s="317"/>
      <c r="M428" s="35"/>
      <c r="N428" s="36">
        <f t="shared" si="33"/>
        <v>0</v>
      </c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245"/>
      <c r="AC428" s="33"/>
      <c r="AD428" s="33"/>
      <c r="AE428" s="33"/>
      <c r="AF428" s="33"/>
      <c r="AG428" s="33"/>
      <c r="AH428" s="33"/>
      <c r="AI428" s="33"/>
      <c r="AJ428" s="33"/>
      <c r="AK428" s="302">
        <f t="shared" si="30"/>
        <v>0</v>
      </c>
      <c r="AL428" t="str">
        <f t="shared" si="31"/>
        <v xml:space="preserve"> </v>
      </c>
    </row>
    <row r="429" spans="1:38">
      <c r="A429" s="297">
        <f t="shared" si="34"/>
        <v>0</v>
      </c>
      <c r="B429" s="33"/>
      <c r="C429" s="316"/>
      <c r="D429" s="316"/>
      <c r="E429" s="316"/>
      <c r="F429" s="299"/>
      <c r="G429" s="299"/>
      <c r="H429" s="297" t="str">
        <f t="shared" si="32"/>
        <v/>
      </c>
      <c r="I429" s="34"/>
      <c r="J429" s="35"/>
      <c r="K429" s="301">
        <v>0</v>
      </c>
      <c r="L429" s="317"/>
      <c r="M429" s="35"/>
      <c r="N429" s="36">
        <f t="shared" si="33"/>
        <v>0</v>
      </c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245"/>
      <c r="AC429" s="33"/>
      <c r="AD429" s="33"/>
      <c r="AE429" s="33"/>
      <c r="AF429" s="33"/>
      <c r="AG429" s="33"/>
      <c r="AH429" s="33"/>
      <c r="AI429" s="33"/>
      <c r="AJ429" s="33"/>
      <c r="AK429" s="302">
        <f t="shared" si="30"/>
        <v>0</v>
      </c>
      <c r="AL429" t="str">
        <f t="shared" si="31"/>
        <v xml:space="preserve"> </v>
      </c>
    </row>
    <row r="430" spans="1:38">
      <c r="A430" s="297">
        <f t="shared" si="34"/>
        <v>0</v>
      </c>
      <c r="B430" s="33"/>
      <c r="C430" s="316"/>
      <c r="D430" s="316"/>
      <c r="E430" s="316"/>
      <c r="F430" s="299"/>
      <c r="G430" s="299"/>
      <c r="H430" s="297" t="str">
        <f t="shared" si="32"/>
        <v/>
      </c>
      <c r="I430" s="34"/>
      <c r="J430" s="35"/>
      <c r="K430" s="301">
        <v>0</v>
      </c>
      <c r="L430" s="317"/>
      <c r="M430" s="35"/>
      <c r="N430" s="36">
        <f t="shared" si="33"/>
        <v>0</v>
      </c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245"/>
      <c r="AC430" s="33"/>
      <c r="AD430" s="33"/>
      <c r="AE430" s="33"/>
      <c r="AF430" s="33"/>
      <c r="AG430" s="33"/>
      <c r="AH430" s="33"/>
      <c r="AI430" s="33"/>
      <c r="AJ430" s="33"/>
      <c r="AK430" s="302">
        <f t="shared" si="30"/>
        <v>0</v>
      </c>
      <c r="AL430" t="str">
        <f t="shared" si="31"/>
        <v xml:space="preserve"> </v>
      </c>
    </row>
    <row r="431" spans="1:38">
      <c r="A431" s="297">
        <f t="shared" si="34"/>
        <v>0</v>
      </c>
      <c r="B431" s="33"/>
      <c r="C431" s="316"/>
      <c r="D431" s="316"/>
      <c r="E431" s="316"/>
      <c r="F431" s="299"/>
      <c r="G431" s="299"/>
      <c r="H431" s="297" t="str">
        <f t="shared" si="32"/>
        <v/>
      </c>
      <c r="I431" s="34"/>
      <c r="J431" s="35"/>
      <c r="K431" s="301">
        <v>0</v>
      </c>
      <c r="L431" s="317"/>
      <c r="M431" s="35"/>
      <c r="N431" s="36">
        <f t="shared" si="33"/>
        <v>0</v>
      </c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18"/>
      <c r="Z431" s="34"/>
      <c r="AA431" s="34"/>
      <c r="AB431" s="245"/>
      <c r="AC431" s="33"/>
      <c r="AD431" s="33"/>
      <c r="AE431" s="33"/>
      <c r="AF431" s="33"/>
      <c r="AG431" s="33"/>
      <c r="AH431" s="33"/>
      <c r="AI431" s="33"/>
      <c r="AJ431" s="33"/>
      <c r="AK431" s="302">
        <f t="shared" si="30"/>
        <v>0</v>
      </c>
      <c r="AL431" t="str">
        <f t="shared" si="31"/>
        <v xml:space="preserve"> </v>
      </c>
    </row>
    <row r="432" spans="1:38">
      <c r="A432" s="297">
        <f t="shared" si="34"/>
        <v>0</v>
      </c>
      <c r="B432" s="33"/>
      <c r="C432" s="316"/>
      <c r="D432" s="316"/>
      <c r="E432" s="316"/>
      <c r="F432" s="299"/>
      <c r="G432" s="319"/>
      <c r="H432" s="297" t="str">
        <f t="shared" si="32"/>
        <v/>
      </c>
      <c r="I432" s="34"/>
      <c r="J432" s="320"/>
      <c r="K432" s="301">
        <v>0</v>
      </c>
      <c r="L432" s="317"/>
      <c r="M432" s="35"/>
      <c r="N432" s="36">
        <f t="shared" si="33"/>
        <v>0</v>
      </c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245"/>
      <c r="AC432" s="33"/>
      <c r="AD432" s="33"/>
      <c r="AE432" s="33"/>
      <c r="AF432" s="33"/>
      <c r="AG432" s="33"/>
      <c r="AH432" s="33"/>
      <c r="AI432" s="33"/>
      <c r="AJ432" s="33"/>
      <c r="AK432" s="302">
        <f t="shared" si="30"/>
        <v>0</v>
      </c>
      <c r="AL432" t="str">
        <f t="shared" si="31"/>
        <v xml:space="preserve"> </v>
      </c>
    </row>
    <row r="433" spans="1:38">
      <c r="A433" s="297">
        <f t="shared" si="34"/>
        <v>0</v>
      </c>
      <c r="B433" s="33"/>
      <c r="C433" s="316"/>
      <c r="D433" s="316"/>
      <c r="E433" s="316"/>
      <c r="F433" s="299"/>
      <c r="G433" s="299"/>
      <c r="H433" s="297" t="str">
        <f t="shared" si="32"/>
        <v/>
      </c>
      <c r="I433" s="34"/>
      <c r="J433" s="35"/>
      <c r="K433" s="301">
        <v>0</v>
      </c>
      <c r="L433" s="317"/>
      <c r="M433" s="35"/>
      <c r="N433" s="36">
        <f t="shared" si="33"/>
        <v>0</v>
      </c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245"/>
      <c r="AC433" s="33"/>
      <c r="AD433" s="33"/>
      <c r="AE433" s="33"/>
      <c r="AF433" s="33"/>
      <c r="AG433" s="33"/>
      <c r="AH433" s="33"/>
      <c r="AI433" s="33"/>
      <c r="AJ433" s="33"/>
      <c r="AK433" s="302">
        <f t="shared" si="30"/>
        <v>0</v>
      </c>
      <c r="AL433" t="str">
        <f t="shared" si="31"/>
        <v xml:space="preserve"> </v>
      </c>
    </row>
    <row r="434" spans="1:38">
      <c r="A434" s="297">
        <f t="shared" si="34"/>
        <v>0</v>
      </c>
      <c r="B434" s="33"/>
      <c r="C434" s="316"/>
      <c r="D434" s="316"/>
      <c r="E434" s="316"/>
      <c r="F434" s="299"/>
      <c r="G434" s="299"/>
      <c r="H434" s="297" t="str">
        <f t="shared" si="32"/>
        <v/>
      </c>
      <c r="I434" s="34"/>
      <c r="J434" s="35"/>
      <c r="K434" s="301">
        <v>0</v>
      </c>
      <c r="L434" s="317"/>
      <c r="M434" s="35"/>
      <c r="N434" s="36">
        <f t="shared" si="33"/>
        <v>0</v>
      </c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245"/>
      <c r="AC434" s="33"/>
      <c r="AD434" s="33"/>
      <c r="AE434" s="33"/>
      <c r="AF434" s="33"/>
      <c r="AG434" s="33"/>
      <c r="AH434" s="33"/>
      <c r="AI434" s="33"/>
      <c r="AJ434" s="33"/>
      <c r="AK434" s="302">
        <f t="shared" si="30"/>
        <v>0</v>
      </c>
      <c r="AL434" t="str">
        <f t="shared" si="31"/>
        <v xml:space="preserve"> </v>
      </c>
    </row>
    <row r="435" spans="1:38">
      <c r="A435" s="297">
        <f t="shared" si="34"/>
        <v>0</v>
      </c>
      <c r="B435" s="33"/>
      <c r="C435" s="316"/>
      <c r="D435" s="316"/>
      <c r="E435" s="316"/>
      <c r="F435" s="299"/>
      <c r="G435" s="299"/>
      <c r="H435" s="297" t="str">
        <f t="shared" si="32"/>
        <v/>
      </c>
      <c r="I435" s="34"/>
      <c r="J435" s="35"/>
      <c r="K435" s="301">
        <v>0</v>
      </c>
      <c r="L435" s="317"/>
      <c r="M435" s="35"/>
      <c r="N435" s="36">
        <f t="shared" si="33"/>
        <v>0</v>
      </c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18"/>
      <c r="Z435" s="34"/>
      <c r="AA435" s="34"/>
      <c r="AB435" s="245"/>
      <c r="AC435" s="33"/>
      <c r="AD435" s="33"/>
      <c r="AE435" s="33"/>
      <c r="AF435" s="33"/>
      <c r="AG435" s="33"/>
      <c r="AH435" s="33"/>
      <c r="AI435" s="33"/>
      <c r="AJ435" s="33"/>
      <c r="AK435" s="302">
        <f t="shared" si="30"/>
        <v>0</v>
      </c>
      <c r="AL435" t="str">
        <f t="shared" si="31"/>
        <v xml:space="preserve"> </v>
      </c>
    </row>
    <row r="436" spans="1:38">
      <c r="A436" s="297">
        <f t="shared" si="34"/>
        <v>0</v>
      </c>
      <c r="B436" s="33"/>
      <c r="C436" s="316"/>
      <c r="D436" s="316"/>
      <c r="E436" s="316"/>
      <c r="F436" s="299"/>
      <c r="G436" s="319"/>
      <c r="H436" s="297" t="str">
        <f t="shared" si="32"/>
        <v/>
      </c>
      <c r="I436" s="34"/>
      <c r="J436" s="320"/>
      <c r="K436" s="301">
        <v>0</v>
      </c>
      <c r="L436" s="317"/>
      <c r="M436" s="35"/>
      <c r="N436" s="36">
        <f t="shared" si="33"/>
        <v>0</v>
      </c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245"/>
      <c r="AC436" s="33"/>
      <c r="AD436" s="33"/>
      <c r="AE436" s="33"/>
      <c r="AF436" s="33"/>
      <c r="AG436" s="33"/>
      <c r="AH436" s="33"/>
      <c r="AI436" s="33"/>
      <c r="AJ436" s="33"/>
      <c r="AK436" s="302">
        <f t="shared" si="30"/>
        <v>0</v>
      </c>
      <c r="AL436" t="str">
        <f t="shared" si="31"/>
        <v xml:space="preserve"> </v>
      </c>
    </row>
    <row r="437" spans="1:38">
      <c r="A437" s="297">
        <f t="shared" si="34"/>
        <v>0</v>
      </c>
      <c r="B437" s="33"/>
      <c r="C437" s="316"/>
      <c r="D437" s="316"/>
      <c r="E437" s="316"/>
      <c r="F437" s="299"/>
      <c r="G437" s="299"/>
      <c r="H437" s="297" t="str">
        <f t="shared" si="32"/>
        <v/>
      </c>
      <c r="I437" s="34"/>
      <c r="J437" s="35"/>
      <c r="K437" s="301">
        <v>0</v>
      </c>
      <c r="L437" s="317"/>
      <c r="M437" s="35"/>
      <c r="N437" s="36">
        <f t="shared" si="33"/>
        <v>0</v>
      </c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245"/>
      <c r="AC437" s="33"/>
      <c r="AD437" s="33"/>
      <c r="AE437" s="33"/>
      <c r="AF437" s="33"/>
      <c r="AG437" s="33"/>
      <c r="AH437" s="33"/>
      <c r="AI437" s="33"/>
      <c r="AJ437" s="33"/>
      <c r="AK437" s="302">
        <f t="shared" si="30"/>
        <v>0</v>
      </c>
      <c r="AL437" t="str">
        <f t="shared" si="31"/>
        <v xml:space="preserve"> </v>
      </c>
    </row>
    <row r="438" spans="1:38">
      <c r="A438" s="297">
        <f t="shared" si="34"/>
        <v>0</v>
      </c>
      <c r="B438" s="33"/>
      <c r="C438" s="316"/>
      <c r="D438" s="316"/>
      <c r="E438" s="316"/>
      <c r="F438" s="299"/>
      <c r="G438" s="299"/>
      <c r="H438" s="297" t="str">
        <f t="shared" si="32"/>
        <v/>
      </c>
      <c r="I438" s="34"/>
      <c r="J438" s="35"/>
      <c r="K438" s="301">
        <v>0</v>
      </c>
      <c r="L438" s="317"/>
      <c r="M438" s="35"/>
      <c r="N438" s="36">
        <f t="shared" si="33"/>
        <v>0</v>
      </c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245"/>
      <c r="AC438" s="33"/>
      <c r="AD438" s="33"/>
      <c r="AE438" s="33"/>
      <c r="AF438" s="33"/>
      <c r="AG438" s="33"/>
      <c r="AH438" s="33"/>
      <c r="AI438" s="33"/>
      <c r="AJ438" s="33"/>
      <c r="AK438" s="302">
        <f t="shared" si="30"/>
        <v>0</v>
      </c>
      <c r="AL438" t="str">
        <f t="shared" si="31"/>
        <v xml:space="preserve"> </v>
      </c>
    </row>
    <row r="439" spans="1:38">
      <c r="A439" s="297">
        <f t="shared" si="34"/>
        <v>0</v>
      </c>
      <c r="B439" s="33"/>
      <c r="C439" s="316"/>
      <c r="D439" s="316"/>
      <c r="E439" s="316"/>
      <c r="F439" s="299"/>
      <c r="G439" s="299"/>
      <c r="H439" s="297" t="str">
        <f t="shared" si="32"/>
        <v/>
      </c>
      <c r="I439" s="34"/>
      <c r="J439" s="35"/>
      <c r="K439" s="301">
        <v>0</v>
      </c>
      <c r="L439" s="317"/>
      <c r="M439" s="35"/>
      <c r="N439" s="36">
        <f t="shared" si="33"/>
        <v>0</v>
      </c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18"/>
      <c r="Z439" s="34"/>
      <c r="AA439" s="34"/>
      <c r="AB439" s="245"/>
      <c r="AC439" s="33"/>
      <c r="AD439" s="33"/>
      <c r="AE439" s="33"/>
      <c r="AF439" s="33"/>
      <c r="AG439" s="33"/>
      <c r="AH439" s="33"/>
      <c r="AI439" s="33"/>
      <c r="AJ439" s="33"/>
      <c r="AK439" s="302">
        <f t="shared" si="30"/>
        <v>0</v>
      </c>
      <c r="AL439" t="str">
        <f t="shared" si="31"/>
        <v xml:space="preserve"> </v>
      </c>
    </row>
    <row r="440" spans="1:38">
      <c r="A440" s="297">
        <f t="shared" si="34"/>
        <v>0</v>
      </c>
      <c r="B440" s="33"/>
      <c r="C440" s="316"/>
      <c r="D440" s="316"/>
      <c r="E440" s="316"/>
      <c r="F440" s="299"/>
      <c r="G440" s="319"/>
      <c r="H440" s="297" t="str">
        <f t="shared" si="32"/>
        <v/>
      </c>
      <c r="I440" s="34"/>
      <c r="J440" s="320"/>
      <c r="K440" s="301">
        <v>0</v>
      </c>
      <c r="L440" s="317"/>
      <c r="M440" s="35"/>
      <c r="N440" s="36">
        <f t="shared" si="33"/>
        <v>0</v>
      </c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245"/>
      <c r="AC440" s="33"/>
      <c r="AD440" s="33"/>
      <c r="AE440" s="33"/>
      <c r="AF440" s="33"/>
      <c r="AG440" s="33"/>
      <c r="AH440" s="33"/>
      <c r="AI440" s="33"/>
      <c r="AJ440" s="33"/>
      <c r="AK440" s="302">
        <f t="shared" si="30"/>
        <v>0</v>
      </c>
      <c r="AL440" t="str">
        <f t="shared" si="31"/>
        <v xml:space="preserve"> </v>
      </c>
    </row>
    <row r="441" spans="1:38">
      <c r="A441" s="297">
        <f t="shared" si="34"/>
        <v>0</v>
      </c>
      <c r="B441" s="33"/>
      <c r="C441" s="316"/>
      <c r="D441" s="316"/>
      <c r="E441" s="316"/>
      <c r="F441" s="299"/>
      <c r="G441" s="299"/>
      <c r="H441" s="297" t="str">
        <f t="shared" si="32"/>
        <v/>
      </c>
      <c r="I441" s="34"/>
      <c r="J441" s="35"/>
      <c r="K441" s="301">
        <v>0</v>
      </c>
      <c r="L441" s="317"/>
      <c r="M441" s="35"/>
      <c r="N441" s="36">
        <f t="shared" si="33"/>
        <v>0</v>
      </c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245"/>
      <c r="AC441" s="33"/>
      <c r="AD441" s="33"/>
      <c r="AE441" s="33"/>
      <c r="AF441" s="33"/>
      <c r="AG441" s="33"/>
      <c r="AH441" s="33"/>
      <c r="AI441" s="33"/>
      <c r="AJ441" s="33"/>
      <c r="AK441" s="302">
        <f t="shared" si="30"/>
        <v>0</v>
      </c>
      <c r="AL441" t="str">
        <f t="shared" si="31"/>
        <v xml:space="preserve"> </v>
      </c>
    </row>
    <row r="442" spans="1:38">
      <c r="A442" s="297">
        <f t="shared" si="34"/>
        <v>0</v>
      </c>
      <c r="B442" s="33"/>
      <c r="C442" s="316"/>
      <c r="D442" s="316"/>
      <c r="E442" s="316"/>
      <c r="F442" s="299"/>
      <c r="G442" s="299"/>
      <c r="H442" s="297" t="str">
        <f t="shared" si="32"/>
        <v/>
      </c>
      <c r="I442" s="34"/>
      <c r="J442" s="35"/>
      <c r="K442" s="301">
        <v>0</v>
      </c>
      <c r="L442" s="317"/>
      <c r="M442" s="35"/>
      <c r="N442" s="36">
        <f t="shared" si="33"/>
        <v>0</v>
      </c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245"/>
      <c r="AC442" s="33"/>
      <c r="AD442" s="33"/>
      <c r="AE442" s="33"/>
      <c r="AF442" s="33"/>
      <c r="AG442" s="33"/>
      <c r="AH442" s="33"/>
      <c r="AI442" s="33"/>
      <c r="AJ442" s="33"/>
      <c r="AK442" s="302">
        <f t="shared" si="30"/>
        <v>0</v>
      </c>
      <c r="AL442" t="str">
        <f t="shared" si="31"/>
        <v xml:space="preserve"> </v>
      </c>
    </row>
    <row r="443" spans="1:38">
      <c r="A443" s="297">
        <f t="shared" si="34"/>
        <v>0</v>
      </c>
      <c r="B443" s="33"/>
      <c r="C443" s="316"/>
      <c r="D443" s="316"/>
      <c r="E443" s="316"/>
      <c r="F443" s="299"/>
      <c r="G443" s="299"/>
      <c r="H443" s="297" t="str">
        <f t="shared" si="32"/>
        <v/>
      </c>
      <c r="I443" s="34"/>
      <c r="J443" s="35"/>
      <c r="K443" s="301">
        <v>0</v>
      </c>
      <c r="L443" s="317"/>
      <c r="M443" s="35"/>
      <c r="N443" s="36">
        <f t="shared" si="33"/>
        <v>0</v>
      </c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18"/>
      <c r="Z443" s="34"/>
      <c r="AA443" s="34"/>
      <c r="AB443" s="245"/>
      <c r="AC443" s="33"/>
      <c r="AD443" s="33"/>
      <c r="AE443" s="33"/>
      <c r="AF443" s="33"/>
      <c r="AG443" s="33"/>
      <c r="AH443" s="33"/>
      <c r="AI443" s="33"/>
      <c r="AJ443" s="33"/>
      <c r="AK443" s="302">
        <f t="shared" si="30"/>
        <v>0</v>
      </c>
      <c r="AL443" t="str">
        <f t="shared" si="31"/>
        <v xml:space="preserve"> </v>
      </c>
    </row>
    <row r="444" spans="1:38">
      <c r="A444" s="297">
        <f t="shared" si="34"/>
        <v>0</v>
      </c>
      <c r="B444" s="33"/>
      <c r="C444" s="316"/>
      <c r="D444" s="316"/>
      <c r="E444" s="316"/>
      <c r="F444" s="299"/>
      <c r="G444" s="319"/>
      <c r="H444" s="297" t="str">
        <f t="shared" si="32"/>
        <v/>
      </c>
      <c r="I444" s="34"/>
      <c r="J444" s="320"/>
      <c r="K444" s="301">
        <v>0</v>
      </c>
      <c r="L444" s="317"/>
      <c r="M444" s="35"/>
      <c r="N444" s="36">
        <f t="shared" si="33"/>
        <v>0</v>
      </c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245"/>
      <c r="AC444" s="33"/>
      <c r="AD444" s="33"/>
      <c r="AE444" s="33"/>
      <c r="AF444" s="33"/>
      <c r="AG444" s="33"/>
      <c r="AH444" s="33"/>
      <c r="AI444" s="33"/>
      <c r="AJ444" s="33"/>
      <c r="AK444" s="302">
        <f t="shared" si="30"/>
        <v>0</v>
      </c>
      <c r="AL444" t="str">
        <f t="shared" si="31"/>
        <v xml:space="preserve"> </v>
      </c>
    </row>
    <row r="445" spans="1:38">
      <c r="A445" s="297">
        <f t="shared" si="34"/>
        <v>0</v>
      </c>
      <c r="B445" s="33"/>
      <c r="C445" s="316"/>
      <c r="D445" s="316"/>
      <c r="E445" s="316"/>
      <c r="F445" s="299"/>
      <c r="G445" s="299"/>
      <c r="H445" s="297" t="str">
        <f t="shared" si="32"/>
        <v/>
      </c>
      <c r="I445" s="34"/>
      <c r="J445" s="35"/>
      <c r="K445" s="301">
        <v>0</v>
      </c>
      <c r="L445" s="317"/>
      <c r="M445" s="35"/>
      <c r="N445" s="36">
        <f t="shared" si="33"/>
        <v>0</v>
      </c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245"/>
      <c r="AC445" s="33"/>
      <c r="AD445" s="33"/>
      <c r="AE445" s="33"/>
      <c r="AF445" s="33"/>
      <c r="AG445" s="33"/>
      <c r="AH445" s="33"/>
      <c r="AI445" s="33"/>
      <c r="AJ445" s="33"/>
      <c r="AK445" s="302">
        <f t="shared" si="30"/>
        <v>0</v>
      </c>
      <c r="AL445" t="str">
        <f t="shared" si="31"/>
        <v xml:space="preserve"> </v>
      </c>
    </row>
    <row r="446" spans="1:38">
      <c r="A446" s="297">
        <f t="shared" si="34"/>
        <v>0</v>
      </c>
      <c r="B446" s="33"/>
      <c r="C446" s="316"/>
      <c r="D446" s="316"/>
      <c r="E446" s="316"/>
      <c r="F446" s="299"/>
      <c r="G446" s="299"/>
      <c r="H446" s="297" t="str">
        <f t="shared" si="32"/>
        <v/>
      </c>
      <c r="I446" s="34"/>
      <c r="J446" s="35"/>
      <c r="K446" s="301">
        <v>0</v>
      </c>
      <c r="L446" s="317"/>
      <c r="M446" s="35"/>
      <c r="N446" s="36">
        <f t="shared" si="33"/>
        <v>0</v>
      </c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245"/>
      <c r="AC446" s="33"/>
      <c r="AD446" s="33"/>
      <c r="AE446" s="33"/>
      <c r="AF446" s="33"/>
      <c r="AG446" s="33"/>
      <c r="AH446" s="33"/>
      <c r="AI446" s="33"/>
      <c r="AJ446" s="33"/>
      <c r="AK446" s="302">
        <f t="shared" si="30"/>
        <v>0</v>
      </c>
      <c r="AL446" t="str">
        <f t="shared" si="31"/>
        <v xml:space="preserve"> </v>
      </c>
    </row>
    <row r="447" spans="1:38">
      <c r="A447" s="297">
        <f t="shared" si="34"/>
        <v>0</v>
      </c>
      <c r="B447" s="33"/>
      <c r="C447" s="316"/>
      <c r="D447" s="316"/>
      <c r="E447" s="316"/>
      <c r="F447" s="299"/>
      <c r="G447" s="299"/>
      <c r="H447" s="297" t="str">
        <f t="shared" si="32"/>
        <v/>
      </c>
      <c r="I447" s="34"/>
      <c r="J447" s="35"/>
      <c r="K447" s="301">
        <v>0</v>
      </c>
      <c r="L447" s="317"/>
      <c r="M447" s="35"/>
      <c r="N447" s="36">
        <f t="shared" si="33"/>
        <v>0</v>
      </c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18"/>
      <c r="Z447" s="34"/>
      <c r="AA447" s="34"/>
      <c r="AB447" s="245"/>
      <c r="AC447" s="33"/>
      <c r="AD447" s="33"/>
      <c r="AE447" s="33"/>
      <c r="AF447" s="33"/>
      <c r="AG447" s="33"/>
      <c r="AH447" s="33"/>
      <c r="AI447" s="33"/>
      <c r="AJ447" s="33"/>
      <c r="AK447" s="302">
        <f t="shared" si="30"/>
        <v>0</v>
      </c>
      <c r="AL447" t="str">
        <f t="shared" si="31"/>
        <v xml:space="preserve"> </v>
      </c>
    </row>
    <row r="448" spans="1:38">
      <c r="A448" s="297">
        <f t="shared" si="34"/>
        <v>0</v>
      </c>
      <c r="B448" s="33"/>
      <c r="C448" s="316"/>
      <c r="D448" s="316"/>
      <c r="E448" s="316"/>
      <c r="F448" s="299"/>
      <c r="G448" s="319"/>
      <c r="H448" s="297" t="str">
        <f t="shared" si="32"/>
        <v/>
      </c>
      <c r="I448" s="34"/>
      <c r="J448" s="320"/>
      <c r="K448" s="301">
        <v>0</v>
      </c>
      <c r="L448" s="317"/>
      <c r="M448" s="35"/>
      <c r="N448" s="36">
        <f t="shared" si="33"/>
        <v>0</v>
      </c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245"/>
      <c r="AC448" s="33"/>
      <c r="AD448" s="33"/>
      <c r="AE448" s="33"/>
      <c r="AF448" s="33"/>
      <c r="AG448" s="33"/>
      <c r="AH448" s="33"/>
      <c r="AI448" s="33"/>
      <c r="AJ448" s="33"/>
      <c r="AK448" s="302">
        <f t="shared" si="30"/>
        <v>0</v>
      </c>
      <c r="AL448" t="str">
        <f t="shared" si="31"/>
        <v xml:space="preserve"> </v>
      </c>
    </row>
    <row r="449" spans="1:38">
      <c r="A449" s="297">
        <f t="shared" si="34"/>
        <v>0</v>
      </c>
      <c r="B449" s="33"/>
      <c r="C449" s="316"/>
      <c r="D449" s="316"/>
      <c r="E449" s="316"/>
      <c r="F449" s="299"/>
      <c r="G449" s="299"/>
      <c r="H449" s="297" t="str">
        <f t="shared" si="32"/>
        <v/>
      </c>
      <c r="I449" s="34"/>
      <c r="J449" s="35"/>
      <c r="K449" s="301">
        <v>0</v>
      </c>
      <c r="L449" s="317"/>
      <c r="M449" s="35"/>
      <c r="N449" s="36">
        <f t="shared" si="33"/>
        <v>0</v>
      </c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245"/>
      <c r="AC449" s="33"/>
      <c r="AD449" s="33"/>
      <c r="AE449" s="33"/>
      <c r="AF449" s="33"/>
      <c r="AG449" s="33"/>
      <c r="AH449" s="33"/>
      <c r="AI449" s="33"/>
      <c r="AJ449" s="33"/>
      <c r="AK449" s="302">
        <f t="shared" si="30"/>
        <v>0</v>
      </c>
      <c r="AL449" t="str">
        <f t="shared" si="31"/>
        <v xml:space="preserve"> </v>
      </c>
    </row>
    <row r="450" spans="1:38">
      <c r="A450" s="297">
        <f t="shared" si="34"/>
        <v>0</v>
      </c>
      <c r="B450" s="33"/>
      <c r="C450" s="316"/>
      <c r="D450" s="316"/>
      <c r="E450" s="316"/>
      <c r="F450" s="299"/>
      <c r="G450" s="299"/>
      <c r="H450" s="297" t="str">
        <f t="shared" si="32"/>
        <v/>
      </c>
      <c r="I450" s="34"/>
      <c r="J450" s="35"/>
      <c r="K450" s="301">
        <v>0</v>
      </c>
      <c r="L450" s="317"/>
      <c r="M450" s="35"/>
      <c r="N450" s="36">
        <f t="shared" si="33"/>
        <v>0</v>
      </c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245"/>
      <c r="AC450" s="33"/>
      <c r="AD450" s="33"/>
      <c r="AE450" s="33"/>
      <c r="AF450" s="33"/>
      <c r="AG450" s="33"/>
      <c r="AH450" s="33"/>
      <c r="AI450" s="33"/>
      <c r="AJ450" s="33"/>
      <c r="AK450" s="302">
        <f t="shared" si="30"/>
        <v>0</v>
      </c>
      <c r="AL450" t="str">
        <f t="shared" si="31"/>
        <v xml:space="preserve"> </v>
      </c>
    </row>
    <row r="451" spans="1:38">
      <c r="A451" s="297">
        <f t="shared" si="34"/>
        <v>0</v>
      </c>
      <c r="B451" s="33"/>
      <c r="C451" s="316"/>
      <c r="D451" s="316"/>
      <c r="E451" s="316"/>
      <c r="F451" s="299"/>
      <c r="G451" s="299"/>
      <c r="H451" s="297" t="str">
        <f t="shared" si="32"/>
        <v/>
      </c>
      <c r="I451" s="34"/>
      <c r="J451" s="35"/>
      <c r="K451" s="301">
        <v>0</v>
      </c>
      <c r="L451" s="317"/>
      <c r="M451" s="35"/>
      <c r="N451" s="36">
        <f t="shared" si="33"/>
        <v>0</v>
      </c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18"/>
      <c r="Z451" s="34"/>
      <c r="AA451" s="34"/>
      <c r="AB451" s="245"/>
      <c r="AC451" s="33"/>
      <c r="AD451" s="33"/>
      <c r="AE451" s="33"/>
      <c r="AF451" s="33"/>
      <c r="AG451" s="33"/>
      <c r="AH451" s="33"/>
      <c r="AI451" s="33"/>
      <c r="AJ451" s="33"/>
      <c r="AK451" s="302">
        <f t="shared" si="30"/>
        <v>0</v>
      </c>
      <c r="AL451" t="str">
        <f t="shared" si="31"/>
        <v xml:space="preserve"> </v>
      </c>
    </row>
    <row r="452" spans="1:38">
      <c r="A452" s="297">
        <f t="shared" si="34"/>
        <v>0</v>
      </c>
      <c r="B452" s="33"/>
      <c r="C452" s="316"/>
      <c r="D452" s="316"/>
      <c r="E452" s="316"/>
      <c r="F452" s="299"/>
      <c r="G452" s="319"/>
      <c r="H452" s="297" t="str">
        <f t="shared" si="32"/>
        <v/>
      </c>
      <c r="I452" s="34"/>
      <c r="J452" s="320"/>
      <c r="K452" s="301">
        <v>0</v>
      </c>
      <c r="L452" s="317"/>
      <c r="M452" s="35"/>
      <c r="N452" s="36">
        <f t="shared" si="33"/>
        <v>0</v>
      </c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245"/>
      <c r="AC452" s="33"/>
      <c r="AD452" s="33"/>
      <c r="AE452" s="33"/>
      <c r="AF452" s="33"/>
      <c r="AG452" s="33"/>
      <c r="AH452" s="33"/>
      <c r="AI452" s="33"/>
      <c r="AJ452" s="33"/>
      <c r="AK452" s="302">
        <f t="shared" si="30"/>
        <v>0</v>
      </c>
      <c r="AL452" t="str">
        <f t="shared" si="31"/>
        <v xml:space="preserve"> </v>
      </c>
    </row>
    <row r="453" spans="1:38">
      <c r="A453" s="297">
        <f t="shared" si="34"/>
        <v>0</v>
      </c>
      <c r="B453" s="33"/>
      <c r="C453" s="316"/>
      <c r="D453" s="316"/>
      <c r="E453" s="316"/>
      <c r="F453" s="299"/>
      <c r="G453" s="299"/>
      <c r="H453" s="297" t="str">
        <f t="shared" si="32"/>
        <v/>
      </c>
      <c r="I453" s="34"/>
      <c r="J453" s="35"/>
      <c r="K453" s="301">
        <v>0</v>
      </c>
      <c r="L453" s="317"/>
      <c r="M453" s="35"/>
      <c r="N453" s="36">
        <f t="shared" si="33"/>
        <v>0</v>
      </c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245"/>
      <c r="AC453" s="33"/>
      <c r="AD453" s="33"/>
      <c r="AE453" s="33"/>
      <c r="AF453" s="33"/>
      <c r="AG453" s="33"/>
      <c r="AH453" s="33"/>
      <c r="AI453" s="33"/>
      <c r="AJ453" s="33"/>
      <c r="AK453" s="302">
        <f t="shared" si="30"/>
        <v>0</v>
      </c>
      <c r="AL453" t="str">
        <f t="shared" si="31"/>
        <v xml:space="preserve"> </v>
      </c>
    </row>
    <row r="454" spans="1:38">
      <c r="A454" s="297">
        <f t="shared" si="34"/>
        <v>0</v>
      </c>
      <c r="B454" s="33"/>
      <c r="C454" s="316"/>
      <c r="D454" s="316"/>
      <c r="E454" s="316"/>
      <c r="F454" s="299"/>
      <c r="G454" s="299"/>
      <c r="H454" s="297" t="str">
        <f t="shared" si="32"/>
        <v/>
      </c>
      <c r="I454" s="34"/>
      <c r="J454" s="35"/>
      <c r="K454" s="301">
        <v>0</v>
      </c>
      <c r="L454" s="317"/>
      <c r="M454" s="35"/>
      <c r="N454" s="36">
        <f t="shared" si="33"/>
        <v>0</v>
      </c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245"/>
      <c r="AC454" s="33"/>
      <c r="AD454" s="33"/>
      <c r="AE454" s="33"/>
      <c r="AF454" s="33"/>
      <c r="AG454" s="33"/>
      <c r="AH454" s="33"/>
      <c r="AI454" s="33"/>
      <c r="AJ454" s="33"/>
      <c r="AK454" s="302">
        <f t="shared" si="30"/>
        <v>0</v>
      </c>
      <c r="AL454" t="str">
        <f t="shared" si="31"/>
        <v xml:space="preserve"> </v>
      </c>
    </row>
    <row r="455" spans="1:38">
      <c r="A455" s="297">
        <f t="shared" si="34"/>
        <v>0</v>
      </c>
      <c r="B455" s="33"/>
      <c r="C455" s="316"/>
      <c r="D455" s="316"/>
      <c r="E455" s="316"/>
      <c r="F455" s="299"/>
      <c r="G455" s="299"/>
      <c r="H455" s="297" t="str">
        <f t="shared" si="32"/>
        <v/>
      </c>
      <c r="I455" s="34"/>
      <c r="J455" s="35"/>
      <c r="K455" s="301">
        <v>0</v>
      </c>
      <c r="L455" s="317"/>
      <c r="M455" s="35"/>
      <c r="N455" s="36">
        <f t="shared" si="33"/>
        <v>0</v>
      </c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18"/>
      <c r="Z455" s="34"/>
      <c r="AA455" s="34"/>
      <c r="AB455" s="245"/>
      <c r="AC455" s="33"/>
      <c r="AD455" s="33"/>
      <c r="AE455" s="33"/>
      <c r="AF455" s="33"/>
      <c r="AG455" s="33"/>
      <c r="AH455" s="33"/>
      <c r="AI455" s="33"/>
      <c r="AJ455" s="33"/>
      <c r="AK455" s="302">
        <f t="shared" si="30"/>
        <v>0</v>
      </c>
      <c r="AL455" t="str">
        <f t="shared" si="31"/>
        <v xml:space="preserve"> </v>
      </c>
    </row>
    <row r="456" spans="1:38">
      <c r="A456" s="297">
        <f t="shared" si="34"/>
        <v>0</v>
      </c>
      <c r="B456" s="33"/>
      <c r="C456" s="316"/>
      <c r="D456" s="316"/>
      <c r="E456" s="316"/>
      <c r="F456" s="299"/>
      <c r="G456" s="319"/>
      <c r="H456" s="297" t="str">
        <f t="shared" si="32"/>
        <v/>
      </c>
      <c r="I456" s="34"/>
      <c r="J456" s="320"/>
      <c r="K456" s="301">
        <v>0</v>
      </c>
      <c r="L456" s="317"/>
      <c r="M456" s="35"/>
      <c r="N456" s="36">
        <f t="shared" si="33"/>
        <v>0</v>
      </c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245"/>
      <c r="AC456" s="33"/>
      <c r="AD456" s="33"/>
      <c r="AE456" s="33"/>
      <c r="AF456" s="33"/>
      <c r="AG456" s="33"/>
      <c r="AH456" s="33"/>
      <c r="AI456" s="33"/>
      <c r="AJ456" s="33"/>
      <c r="AK456" s="302">
        <f t="shared" ref="AK456:AK519" si="35">SUM(O456:AJ456)</f>
        <v>0</v>
      </c>
      <c r="AL456" t="str">
        <f t="shared" ref="AL456:AL519" si="36">IF(AK456=I456," ","Total Hours Paid does not match Total Hours Per Employee")</f>
        <v xml:space="preserve"> </v>
      </c>
    </row>
    <row r="457" spans="1:38">
      <c r="A457" s="297">
        <f t="shared" si="34"/>
        <v>0</v>
      </c>
      <c r="B457" s="33"/>
      <c r="C457" s="316"/>
      <c r="D457" s="316"/>
      <c r="E457" s="316"/>
      <c r="F457" s="299"/>
      <c r="G457" s="299"/>
      <c r="H457" s="297" t="str">
        <f t="shared" ref="H457:H520" si="37">IF(G457&gt;0,(IF(G457=42185,0,1)),"")</f>
        <v/>
      </c>
      <c r="I457" s="34"/>
      <c r="J457" s="35"/>
      <c r="K457" s="301">
        <v>0</v>
      </c>
      <c r="L457" s="317"/>
      <c r="M457" s="35"/>
      <c r="N457" s="36">
        <f t="shared" ref="N457:N520" si="38">IF(M457&gt;0,IF(K457&gt;0,K457,(M457/I457)),0)</f>
        <v>0</v>
      </c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245"/>
      <c r="AC457" s="33"/>
      <c r="AD457" s="33"/>
      <c r="AE457" s="33"/>
      <c r="AF457" s="33"/>
      <c r="AG457" s="33"/>
      <c r="AH457" s="33"/>
      <c r="AI457" s="33"/>
      <c r="AJ457" s="33"/>
      <c r="AK457" s="302">
        <f t="shared" si="35"/>
        <v>0</v>
      </c>
      <c r="AL457" t="str">
        <f t="shared" si="36"/>
        <v xml:space="preserve"> </v>
      </c>
    </row>
    <row r="458" spans="1:38">
      <c r="A458" s="297">
        <f t="shared" ref="A458:A521" si="39">IF(C458=C457,0,1)</f>
        <v>0</v>
      </c>
      <c r="B458" s="33"/>
      <c r="C458" s="316"/>
      <c r="D458" s="316"/>
      <c r="E458" s="316"/>
      <c r="F458" s="299"/>
      <c r="G458" s="299"/>
      <c r="H458" s="297" t="str">
        <f t="shared" si="37"/>
        <v/>
      </c>
      <c r="I458" s="34"/>
      <c r="J458" s="35"/>
      <c r="K458" s="301">
        <v>0</v>
      </c>
      <c r="L458" s="317"/>
      <c r="M458" s="35"/>
      <c r="N458" s="36">
        <f t="shared" si="38"/>
        <v>0</v>
      </c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245"/>
      <c r="AC458" s="33"/>
      <c r="AD458" s="33"/>
      <c r="AE458" s="33"/>
      <c r="AF458" s="33"/>
      <c r="AG458" s="33"/>
      <c r="AH458" s="33"/>
      <c r="AI458" s="33"/>
      <c r="AJ458" s="33"/>
      <c r="AK458" s="302">
        <f t="shared" si="35"/>
        <v>0</v>
      </c>
      <c r="AL458" t="str">
        <f t="shared" si="36"/>
        <v xml:space="preserve"> </v>
      </c>
    </row>
    <row r="459" spans="1:38">
      <c r="A459" s="297">
        <f t="shared" si="39"/>
        <v>0</v>
      </c>
      <c r="B459" s="33"/>
      <c r="C459" s="316"/>
      <c r="D459" s="316"/>
      <c r="E459" s="316"/>
      <c r="F459" s="299"/>
      <c r="G459" s="299"/>
      <c r="H459" s="297" t="str">
        <f t="shared" si="37"/>
        <v/>
      </c>
      <c r="I459" s="34"/>
      <c r="J459" s="35"/>
      <c r="K459" s="301">
        <v>0</v>
      </c>
      <c r="L459" s="317"/>
      <c r="M459" s="35"/>
      <c r="N459" s="36">
        <f t="shared" si="38"/>
        <v>0</v>
      </c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18"/>
      <c r="Z459" s="34"/>
      <c r="AA459" s="34"/>
      <c r="AB459" s="245"/>
      <c r="AC459" s="33"/>
      <c r="AD459" s="33"/>
      <c r="AE459" s="33"/>
      <c r="AF459" s="33"/>
      <c r="AG459" s="33"/>
      <c r="AH459" s="33"/>
      <c r="AI459" s="33"/>
      <c r="AJ459" s="33"/>
      <c r="AK459" s="302">
        <f t="shared" si="35"/>
        <v>0</v>
      </c>
      <c r="AL459" t="str">
        <f t="shared" si="36"/>
        <v xml:space="preserve"> </v>
      </c>
    </row>
    <row r="460" spans="1:38">
      <c r="A460" s="297">
        <f t="shared" si="39"/>
        <v>0</v>
      </c>
      <c r="B460" s="33"/>
      <c r="C460" s="316"/>
      <c r="D460" s="316"/>
      <c r="E460" s="316"/>
      <c r="F460" s="299"/>
      <c r="G460" s="319"/>
      <c r="H460" s="297" t="str">
        <f t="shared" si="37"/>
        <v/>
      </c>
      <c r="I460" s="34"/>
      <c r="J460" s="320"/>
      <c r="K460" s="301">
        <v>0</v>
      </c>
      <c r="L460" s="317"/>
      <c r="M460" s="35"/>
      <c r="N460" s="36">
        <f t="shared" si="38"/>
        <v>0</v>
      </c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245"/>
      <c r="AC460" s="33"/>
      <c r="AD460" s="33"/>
      <c r="AE460" s="33"/>
      <c r="AF460" s="33"/>
      <c r="AG460" s="33"/>
      <c r="AH460" s="33"/>
      <c r="AI460" s="33"/>
      <c r="AJ460" s="33"/>
      <c r="AK460" s="302">
        <f t="shared" si="35"/>
        <v>0</v>
      </c>
      <c r="AL460" t="str">
        <f t="shared" si="36"/>
        <v xml:space="preserve"> </v>
      </c>
    </row>
    <row r="461" spans="1:38">
      <c r="A461" s="297">
        <f t="shared" si="39"/>
        <v>0</v>
      </c>
      <c r="B461" s="33"/>
      <c r="C461" s="316"/>
      <c r="D461" s="316"/>
      <c r="E461" s="316"/>
      <c r="F461" s="299"/>
      <c r="G461" s="299"/>
      <c r="H461" s="297" t="str">
        <f t="shared" si="37"/>
        <v/>
      </c>
      <c r="I461" s="34"/>
      <c r="J461" s="35"/>
      <c r="K461" s="301">
        <v>0</v>
      </c>
      <c r="L461" s="317"/>
      <c r="M461" s="35"/>
      <c r="N461" s="36">
        <f t="shared" si="38"/>
        <v>0</v>
      </c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245"/>
      <c r="AC461" s="33"/>
      <c r="AD461" s="33"/>
      <c r="AE461" s="33"/>
      <c r="AF461" s="33"/>
      <c r="AG461" s="33"/>
      <c r="AH461" s="33"/>
      <c r="AI461" s="33"/>
      <c r="AJ461" s="33"/>
      <c r="AK461" s="302">
        <f t="shared" si="35"/>
        <v>0</v>
      </c>
      <c r="AL461" t="str">
        <f t="shared" si="36"/>
        <v xml:space="preserve"> </v>
      </c>
    </row>
    <row r="462" spans="1:38">
      <c r="A462" s="297">
        <f t="shared" si="39"/>
        <v>0</v>
      </c>
      <c r="B462" s="33"/>
      <c r="C462" s="316"/>
      <c r="D462" s="316"/>
      <c r="E462" s="316"/>
      <c r="F462" s="299"/>
      <c r="G462" s="299"/>
      <c r="H462" s="297" t="str">
        <f t="shared" si="37"/>
        <v/>
      </c>
      <c r="I462" s="34"/>
      <c r="J462" s="35"/>
      <c r="K462" s="301">
        <v>0</v>
      </c>
      <c r="L462" s="317"/>
      <c r="M462" s="35"/>
      <c r="N462" s="36">
        <f t="shared" si="38"/>
        <v>0</v>
      </c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245"/>
      <c r="AC462" s="33"/>
      <c r="AD462" s="33"/>
      <c r="AE462" s="33"/>
      <c r="AF462" s="33"/>
      <c r="AG462" s="33"/>
      <c r="AH462" s="33"/>
      <c r="AI462" s="33"/>
      <c r="AJ462" s="33"/>
      <c r="AK462" s="302">
        <f t="shared" si="35"/>
        <v>0</v>
      </c>
      <c r="AL462" t="str">
        <f t="shared" si="36"/>
        <v xml:space="preserve"> </v>
      </c>
    </row>
    <row r="463" spans="1:38">
      <c r="A463" s="297">
        <f t="shared" si="39"/>
        <v>0</v>
      </c>
      <c r="B463" s="33"/>
      <c r="C463" s="316"/>
      <c r="D463" s="316"/>
      <c r="E463" s="316"/>
      <c r="F463" s="299"/>
      <c r="G463" s="299"/>
      <c r="H463" s="297" t="str">
        <f t="shared" si="37"/>
        <v/>
      </c>
      <c r="I463" s="34"/>
      <c r="J463" s="35"/>
      <c r="K463" s="301">
        <v>0</v>
      </c>
      <c r="L463" s="317"/>
      <c r="M463" s="35"/>
      <c r="N463" s="36">
        <f t="shared" si="38"/>
        <v>0</v>
      </c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18"/>
      <c r="Z463" s="34"/>
      <c r="AA463" s="34"/>
      <c r="AB463" s="245"/>
      <c r="AC463" s="33"/>
      <c r="AD463" s="33"/>
      <c r="AE463" s="33"/>
      <c r="AF463" s="33"/>
      <c r="AG463" s="33"/>
      <c r="AH463" s="33"/>
      <c r="AI463" s="33"/>
      <c r="AJ463" s="33"/>
      <c r="AK463" s="302">
        <f t="shared" si="35"/>
        <v>0</v>
      </c>
      <c r="AL463" t="str">
        <f t="shared" si="36"/>
        <v xml:space="preserve"> </v>
      </c>
    </row>
    <row r="464" spans="1:38">
      <c r="A464" s="297">
        <f t="shared" si="39"/>
        <v>0</v>
      </c>
      <c r="B464" s="33"/>
      <c r="C464" s="316"/>
      <c r="D464" s="316"/>
      <c r="E464" s="316"/>
      <c r="F464" s="299"/>
      <c r="G464" s="319"/>
      <c r="H464" s="297" t="str">
        <f t="shared" si="37"/>
        <v/>
      </c>
      <c r="I464" s="34"/>
      <c r="J464" s="320"/>
      <c r="K464" s="301">
        <v>0</v>
      </c>
      <c r="L464" s="317"/>
      <c r="M464" s="35"/>
      <c r="N464" s="36">
        <f t="shared" si="38"/>
        <v>0</v>
      </c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245"/>
      <c r="AC464" s="33"/>
      <c r="AD464" s="33"/>
      <c r="AE464" s="33"/>
      <c r="AF464" s="33"/>
      <c r="AG464" s="33"/>
      <c r="AH464" s="33"/>
      <c r="AI464" s="33"/>
      <c r="AJ464" s="33"/>
      <c r="AK464" s="302">
        <f t="shared" si="35"/>
        <v>0</v>
      </c>
      <c r="AL464" t="str">
        <f t="shared" si="36"/>
        <v xml:space="preserve"> </v>
      </c>
    </row>
    <row r="465" spans="1:38">
      <c r="A465" s="297">
        <f t="shared" si="39"/>
        <v>0</v>
      </c>
      <c r="B465" s="33"/>
      <c r="C465" s="316"/>
      <c r="D465" s="316"/>
      <c r="E465" s="316"/>
      <c r="F465" s="299"/>
      <c r="G465" s="299"/>
      <c r="H465" s="297" t="str">
        <f t="shared" si="37"/>
        <v/>
      </c>
      <c r="I465" s="34"/>
      <c r="J465" s="35"/>
      <c r="K465" s="301">
        <v>0</v>
      </c>
      <c r="L465" s="317"/>
      <c r="M465" s="35"/>
      <c r="N465" s="36">
        <f t="shared" si="38"/>
        <v>0</v>
      </c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245"/>
      <c r="AC465" s="33"/>
      <c r="AD465" s="33"/>
      <c r="AE465" s="33"/>
      <c r="AF465" s="33"/>
      <c r="AG465" s="33"/>
      <c r="AH465" s="33"/>
      <c r="AI465" s="33"/>
      <c r="AJ465" s="33"/>
      <c r="AK465" s="302">
        <f t="shared" si="35"/>
        <v>0</v>
      </c>
      <c r="AL465" t="str">
        <f t="shared" si="36"/>
        <v xml:space="preserve"> </v>
      </c>
    </row>
    <row r="466" spans="1:38">
      <c r="A466" s="297">
        <f t="shared" si="39"/>
        <v>0</v>
      </c>
      <c r="B466" s="33"/>
      <c r="C466" s="316"/>
      <c r="D466" s="316"/>
      <c r="E466" s="316"/>
      <c r="F466" s="299"/>
      <c r="G466" s="299"/>
      <c r="H466" s="297" t="str">
        <f t="shared" si="37"/>
        <v/>
      </c>
      <c r="I466" s="34"/>
      <c r="J466" s="35"/>
      <c r="K466" s="301">
        <v>0</v>
      </c>
      <c r="L466" s="317"/>
      <c r="M466" s="35"/>
      <c r="N466" s="36">
        <f t="shared" si="38"/>
        <v>0</v>
      </c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18"/>
      <c r="Z466" s="34"/>
      <c r="AA466" s="34"/>
      <c r="AB466" s="245"/>
      <c r="AC466" s="33"/>
      <c r="AD466" s="33"/>
      <c r="AE466" s="33"/>
      <c r="AF466" s="33"/>
      <c r="AG466" s="33"/>
      <c r="AH466" s="33"/>
      <c r="AI466" s="33"/>
      <c r="AJ466" s="33"/>
      <c r="AK466" s="302">
        <f t="shared" si="35"/>
        <v>0</v>
      </c>
      <c r="AL466" t="str">
        <f t="shared" si="36"/>
        <v xml:space="preserve"> </v>
      </c>
    </row>
    <row r="467" spans="1:38">
      <c r="A467" s="297">
        <f t="shared" si="39"/>
        <v>0</v>
      </c>
      <c r="B467" s="33"/>
      <c r="C467" s="316"/>
      <c r="D467" s="316"/>
      <c r="E467" s="316"/>
      <c r="F467" s="299"/>
      <c r="G467" s="319"/>
      <c r="H467" s="297" t="str">
        <f t="shared" si="37"/>
        <v/>
      </c>
      <c r="I467" s="34"/>
      <c r="J467" s="320"/>
      <c r="K467" s="301">
        <v>0</v>
      </c>
      <c r="L467" s="317"/>
      <c r="M467" s="35"/>
      <c r="N467" s="36">
        <f t="shared" si="38"/>
        <v>0</v>
      </c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245"/>
      <c r="AC467" s="33"/>
      <c r="AD467" s="33"/>
      <c r="AE467" s="33"/>
      <c r="AF467" s="33"/>
      <c r="AG467" s="33"/>
      <c r="AH467" s="33"/>
      <c r="AI467" s="33"/>
      <c r="AJ467" s="33"/>
      <c r="AK467" s="302">
        <f t="shared" si="35"/>
        <v>0</v>
      </c>
      <c r="AL467" t="str">
        <f t="shared" si="36"/>
        <v xml:space="preserve"> </v>
      </c>
    </row>
    <row r="468" spans="1:38">
      <c r="A468" s="297">
        <f t="shared" si="39"/>
        <v>0</v>
      </c>
      <c r="B468" s="33"/>
      <c r="C468" s="316"/>
      <c r="D468" s="316"/>
      <c r="E468" s="316"/>
      <c r="F468" s="299"/>
      <c r="G468" s="299"/>
      <c r="H468" s="297" t="str">
        <f t="shared" si="37"/>
        <v/>
      </c>
      <c r="I468" s="34"/>
      <c r="J468" s="35"/>
      <c r="K468" s="301">
        <v>0</v>
      </c>
      <c r="L468" s="317"/>
      <c r="M468" s="35"/>
      <c r="N468" s="36">
        <f t="shared" si="38"/>
        <v>0</v>
      </c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245"/>
      <c r="AC468" s="33"/>
      <c r="AD468" s="33"/>
      <c r="AE468" s="33"/>
      <c r="AF468" s="33"/>
      <c r="AG468" s="33"/>
      <c r="AH468" s="33"/>
      <c r="AI468" s="33"/>
      <c r="AJ468" s="33"/>
      <c r="AK468" s="302">
        <f t="shared" si="35"/>
        <v>0</v>
      </c>
      <c r="AL468" t="str">
        <f t="shared" si="36"/>
        <v xml:space="preserve"> </v>
      </c>
    </row>
    <row r="469" spans="1:38">
      <c r="A469" s="297">
        <f t="shared" si="39"/>
        <v>0</v>
      </c>
      <c r="B469" s="33"/>
      <c r="C469" s="316"/>
      <c r="D469" s="316"/>
      <c r="E469" s="316"/>
      <c r="F469" s="299"/>
      <c r="G469" s="299"/>
      <c r="H469" s="297" t="str">
        <f t="shared" si="37"/>
        <v/>
      </c>
      <c r="I469" s="34"/>
      <c r="J469" s="35"/>
      <c r="K469" s="301">
        <v>0</v>
      </c>
      <c r="L469" s="317"/>
      <c r="M469" s="35"/>
      <c r="N469" s="36">
        <f t="shared" si="38"/>
        <v>0</v>
      </c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245"/>
      <c r="AC469" s="33"/>
      <c r="AD469" s="33"/>
      <c r="AE469" s="33"/>
      <c r="AF469" s="33"/>
      <c r="AG469" s="33"/>
      <c r="AH469" s="33"/>
      <c r="AI469" s="33"/>
      <c r="AJ469" s="33"/>
      <c r="AK469" s="302">
        <f t="shared" si="35"/>
        <v>0</v>
      </c>
      <c r="AL469" t="str">
        <f t="shared" si="36"/>
        <v xml:space="preserve"> </v>
      </c>
    </row>
    <row r="470" spans="1:38">
      <c r="A470" s="297">
        <f t="shared" si="39"/>
        <v>0</v>
      </c>
      <c r="B470" s="33"/>
      <c r="C470" s="316"/>
      <c r="D470" s="316"/>
      <c r="E470" s="316"/>
      <c r="F470" s="299"/>
      <c r="G470" s="299"/>
      <c r="H470" s="297" t="str">
        <f t="shared" si="37"/>
        <v/>
      </c>
      <c r="I470" s="34"/>
      <c r="J470" s="35"/>
      <c r="K470" s="301">
        <v>0</v>
      </c>
      <c r="L470" s="317"/>
      <c r="M470" s="35"/>
      <c r="N470" s="36">
        <f t="shared" si="38"/>
        <v>0</v>
      </c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18"/>
      <c r="Z470" s="34"/>
      <c r="AA470" s="34"/>
      <c r="AB470" s="245"/>
      <c r="AC470" s="33"/>
      <c r="AD470" s="33"/>
      <c r="AE470" s="33"/>
      <c r="AF470" s="33"/>
      <c r="AG470" s="33"/>
      <c r="AH470" s="33"/>
      <c r="AI470" s="33"/>
      <c r="AJ470" s="33"/>
      <c r="AK470" s="302">
        <f t="shared" si="35"/>
        <v>0</v>
      </c>
      <c r="AL470" t="str">
        <f t="shared" si="36"/>
        <v xml:space="preserve"> </v>
      </c>
    </row>
    <row r="471" spans="1:38">
      <c r="A471" s="297">
        <f t="shared" si="39"/>
        <v>0</v>
      </c>
      <c r="B471" s="33"/>
      <c r="C471" s="316"/>
      <c r="D471" s="316"/>
      <c r="E471" s="316"/>
      <c r="F471" s="299"/>
      <c r="G471" s="319"/>
      <c r="H471" s="297" t="str">
        <f t="shared" si="37"/>
        <v/>
      </c>
      <c r="I471" s="34"/>
      <c r="J471" s="320"/>
      <c r="K471" s="301">
        <v>0</v>
      </c>
      <c r="L471" s="317"/>
      <c r="M471" s="35"/>
      <c r="N471" s="36">
        <f t="shared" si="38"/>
        <v>0</v>
      </c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245"/>
      <c r="AC471" s="33"/>
      <c r="AD471" s="33"/>
      <c r="AE471" s="33"/>
      <c r="AF471" s="33"/>
      <c r="AG471" s="33"/>
      <c r="AH471" s="33"/>
      <c r="AI471" s="33"/>
      <c r="AJ471" s="33"/>
      <c r="AK471" s="302">
        <f t="shared" si="35"/>
        <v>0</v>
      </c>
      <c r="AL471" t="str">
        <f t="shared" si="36"/>
        <v xml:space="preserve"> </v>
      </c>
    </row>
    <row r="472" spans="1:38">
      <c r="A472" s="297">
        <f t="shared" si="39"/>
        <v>0</v>
      </c>
      <c r="B472" s="33"/>
      <c r="C472" s="316"/>
      <c r="D472" s="316"/>
      <c r="E472" s="316"/>
      <c r="F472" s="299"/>
      <c r="G472" s="299"/>
      <c r="H472" s="297" t="str">
        <f t="shared" si="37"/>
        <v/>
      </c>
      <c r="I472" s="34"/>
      <c r="J472" s="35"/>
      <c r="K472" s="301">
        <v>0</v>
      </c>
      <c r="L472" s="317"/>
      <c r="M472" s="35"/>
      <c r="N472" s="36">
        <f t="shared" si="38"/>
        <v>0</v>
      </c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245"/>
      <c r="AC472" s="33"/>
      <c r="AD472" s="33"/>
      <c r="AE472" s="33"/>
      <c r="AF472" s="33"/>
      <c r="AG472" s="33"/>
      <c r="AH472" s="33"/>
      <c r="AI472" s="33"/>
      <c r="AJ472" s="33"/>
      <c r="AK472" s="302">
        <f t="shared" si="35"/>
        <v>0</v>
      </c>
      <c r="AL472" t="str">
        <f t="shared" si="36"/>
        <v xml:space="preserve"> </v>
      </c>
    </row>
    <row r="473" spans="1:38">
      <c r="A473" s="297">
        <f t="shared" si="39"/>
        <v>0</v>
      </c>
      <c r="B473" s="33"/>
      <c r="C473" s="316"/>
      <c r="D473" s="316"/>
      <c r="E473" s="316"/>
      <c r="F473" s="299"/>
      <c r="G473" s="299"/>
      <c r="H473" s="297" t="str">
        <f t="shared" si="37"/>
        <v/>
      </c>
      <c r="I473" s="34"/>
      <c r="J473" s="35"/>
      <c r="K473" s="301">
        <v>0</v>
      </c>
      <c r="L473" s="317"/>
      <c r="M473" s="35"/>
      <c r="N473" s="36">
        <f t="shared" si="38"/>
        <v>0</v>
      </c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245"/>
      <c r="AC473" s="33"/>
      <c r="AD473" s="33"/>
      <c r="AE473" s="33"/>
      <c r="AF473" s="33"/>
      <c r="AG473" s="33"/>
      <c r="AH473" s="33"/>
      <c r="AI473" s="33"/>
      <c r="AJ473" s="33"/>
      <c r="AK473" s="302">
        <f t="shared" si="35"/>
        <v>0</v>
      </c>
      <c r="AL473" t="str">
        <f t="shared" si="36"/>
        <v xml:space="preserve"> </v>
      </c>
    </row>
    <row r="474" spans="1:38">
      <c r="A474" s="297">
        <f t="shared" si="39"/>
        <v>0</v>
      </c>
      <c r="B474" s="33"/>
      <c r="C474" s="316"/>
      <c r="D474" s="316"/>
      <c r="E474" s="316"/>
      <c r="F474" s="299"/>
      <c r="G474" s="299"/>
      <c r="H474" s="297" t="str">
        <f t="shared" si="37"/>
        <v/>
      </c>
      <c r="I474" s="34"/>
      <c r="J474" s="35"/>
      <c r="K474" s="301">
        <v>0</v>
      </c>
      <c r="L474" s="317"/>
      <c r="M474" s="35"/>
      <c r="N474" s="36">
        <f t="shared" si="38"/>
        <v>0</v>
      </c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18"/>
      <c r="Z474" s="34"/>
      <c r="AA474" s="34"/>
      <c r="AB474" s="245"/>
      <c r="AC474" s="33"/>
      <c r="AD474" s="33"/>
      <c r="AE474" s="33"/>
      <c r="AF474" s="33"/>
      <c r="AG474" s="33"/>
      <c r="AH474" s="33"/>
      <c r="AI474" s="33"/>
      <c r="AJ474" s="33"/>
      <c r="AK474" s="302">
        <f t="shared" si="35"/>
        <v>0</v>
      </c>
      <c r="AL474" t="str">
        <f t="shared" si="36"/>
        <v xml:space="preserve"> </v>
      </c>
    </row>
    <row r="475" spans="1:38">
      <c r="A475" s="297">
        <f t="shared" si="39"/>
        <v>0</v>
      </c>
      <c r="B475" s="33"/>
      <c r="C475" s="316"/>
      <c r="D475" s="316"/>
      <c r="E475" s="316"/>
      <c r="F475" s="299"/>
      <c r="G475" s="319"/>
      <c r="H475" s="297" t="str">
        <f t="shared" si="37"/>
        <v/>
      </c>
      <c r="I475" s="34"/>
      <c r="J475" s="320"/>
      <c r="K475" s="301">
        <v>0</v>
      </c>
      <c r="L475" s="317"/>
      <c r="M475" s="35"/>
      <c r="N475" s="36">
        <f t="shared" si="38"/>
        <v>0</v>
      </c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245"/>
      <c r="AC475" s="33"/>
      <c r="AD475" s="33"/>
      <c r="AE475" s="33"/>
      <c r="AF475" s="33"/>
      <c r="AG475" s="33"/>
      <c r="AH475" s="33"/>
      <c r="AI475" s="33"/>
      <c r="AJ475" s="33"/>
      <c r="AK475" s="302">
        <f t="shared" si="35"/>
        <v>0</v>
      </c>
      <c r="AL475" t="str">
        <f t="shared" si="36"/>
        <v xml:space="preserve"> </v>
      </c>
    </row>
    <row r="476" spans="1:38">
      <c r="A476" s="297">
        <f t="shared" si="39"/>
        <v>0</v>
      </c>
      <c r="B476" s="33"/>
      <c r="C476" s="316"/>
      <c r="D476" s="316"/>
      <c r="E476" s="316"/>
      <c r="F476" s="299"/>
      <c r="G476" s="299"/>
      <c r="H476" s="297" t="str">
        <f t="shared" si="37"/>
        <v/>
      </c>
      <c r="I476" s="34"/>
      <c r="J476" s="35"/>
      <c r="K476" s="301">
        <v>0</v>
      </c>
      <c r="L476" s="317"/>
      <c r="M476" s="35"/>
      <c r="N476" s="36">
        <f t="shared" si="38"/>
        <v>0</v>
      </c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245"/>
      <c r="AC476" s="33"/>
      <c r="AD476" s="33"/>
      <c r="AE476" s="33"/>
      <c r="AF476" s="33"/>
      <c r="AG476" s="33"/>
      <c r="AH476" s="33"/>
      <c r="AI476" s="33"/>
      <c r="AJ476" s="33"/>
      <c r="AK476" s="302">
        <f t="shared" si="35"/>
        <v>0</v>
      </c>
      <c r="AL476" t="str">
        <f t="shared" si="36"/>
        <v xml:space="preserve"> </v>
      </c>
    </row>
    <row r="477" spans="1:38">
      <c r="A477" s="297">
        <f t="shared" si="39"/>
        <v>0</v>
      </c>
      <c r="B477" s="33"/>
      <c r="C477" s="316"/>
      <c r="D477" s="316"/>
      <c r="E477" s="316"/>
      <c r="F477" s="299"/>
      <c r="G477" s="299"/>
      <c r="H477" s="297" t="str">
        <f t="shared" si="37"/>
        <v/>
      </c>
      <c r="I477" s="34"/>
      <c r="J477" s="35"/>
      <c r="K477" s="301">
        <v>0</v>
      </c>
      <c r="L477" s="317"/>
      <c r="M477" s="35"/>
      <c r="N477" s="36">
        <f t="shared" si="38"/>
        <v>0</v>
      </c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245"/>
      <c r="AC477" s="33"/>
      <c r="AD477" s="33"/>
      <c r="AE477" s="33"/>
      <c r="AF477" s="33"/>
      <c r="AG477" s="33"/>
      <c r="AH477" s="33"/>
      <c r="AI477" s="33"/>
      <c r="AJ477" s="33"/>
      <c r="AK477" s="302">
        <f t="shared" si="35"/>
        <v>0</v>
      </c>
      <c r="AL477" t="str">
        <f t="shared" si="36"/>
        <v xml:space="preserve"> </v>
      </c>
    </row>
    <row r="478" spans="1:38">
      <c r="A478" s="297">
        <f t="shared" si="39"/>
        <v>0</v>
      </c>
      <c r="B478" s="33"/>
      <c r="C478" s="316"/>
      <c r="D478" s="316"/>
      <c r="E478" s="316"/>
      <c r="F478" s="299"/>
      <c r="G478" s="299"/>
      <c r="H478" s="297" t="str">
        <f t="shared" si="37"/>
        <v/>
      </c>
      <c r="I478" s="34"/>
      <c r="J478" s="35"/>
      <c r="K478" s="301">
        <v>0</v>
      </c>
      <c r="L478" s="317"/>
      <c r="M478" s="35"/>
      <c r="N478" s="36">
        <f t="shared" si="38"/>
        <v>0</v>
      </c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18"/>
      <c r="Z478" s="34"/>
      <c r="AA478" s="34"/>
      <c r="AB478" s="245"/>
      <c r="AC478" s="33"/>
      <c r="AD478" s="33"/>
      <c r="AE478" s="33"/>
      <c r="AF478" s="33"/>
      <c r="AG478" s="33"/>
      <c r="AH478" s="33"/>
      <c r="AI478" s="33"/>
      <c r="AJ478" s="33"/>
      <c r="AK478" s="302">
        <f t="shared" si="35"/>
        <v>0</v>
      </c>
      <c r="AL478" t="str">
        <f t="shared" si="36"/>
        <v xml:space="preserve"> </v>
      </c>
    </row>
    <row r="479" spans="1:38">
      <c r="A479" s="297">
        <f t="shared" si="39"/>
        <v>0</v>
      </c>
      <c r="B479" s="33"/>
      <c r="C479" s="316"/>
      <c r="D479" s="316"/>
      <c r="E479" s="316"/>
      <c r="F479" s="299"/>
      <c r="G479" s="319"/>
      <c r="H479" s="297" t="str">
        <f t="shared" si="37"/>
        <v/>
      </c>
      <c r="I479" s="34"/>
      <c r="J479" s="320"/>
      <c r="K479" s="301">
        <v>0</v>
      </c>
      <c r="L479" s="317"/>
      <c r="M479" s="35"/>
      <c r="N479" s="36">
        <f t="shared" si="38"/>
        <v>0</v>
      </c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245"/>
      <c r="AC479" s="33"/>
      <c r="AD479" s="33"/>
      <c r="AE479" s="33"/>
      <c r="AF479" s="33"/>
      <c r="AG479" s="33"/>
      <c r="AH479" s="33"/>
      <c r="AI479" s="33"/>
      <c r="AJ479" s="33"/>
      <c r="AK479" s="302">
        <f t="shared" si="35"/>
        <v>0</v>
      </c>
      <c r="AL479" t="str">
        <f t="shared" si="36"/>
        <v xml:space="preserve"> </v>
      </c>
    </row>
    <row r="480" spans="1:38">
      <c r="A480" s="297">
        <f t="shared" si="39"/>
        <v>0</v>
      </c>
      <c r="B480" s="33"/>
      <c r="C480" s="316"/>
      <c r="D480" s="316"/>
      <c r="E480" s="316"/>
      <c r="F480" s="299"/>
      <c r="G480" s="299"/>
      <c r="H480" s="297" t="str">
        <f t="shared" si="37"/>
        <v/>
      </c>
      <c r="I480" s="34"/>
      <c r="J480" s="35"/>
      <c r="K480" s="301">
        <v>0</v>
      </c>
      <c r="L480" s="317"/>
      <c r="M480" s="35"/>
      <c r="N480" s="36">
        <f t="shared" si="38"/>
        <v>0</v>
      </c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245"/>
      <c r="AC480" s="33"/>
      <c r="AD480" s="33"/>
      <c r="AE480" s="33"/>
      <c r="AF480" s="33"/>
      <c r="AG480" s="33"/>
      <c r="AH480" s="33"/>
      <c r="AI480" s="33"/>
      <c r="AJ480" s="33"/>
      <c r="AK480" s="302">
        <f t="shared" si="35"/>
        <v>0</v>
      </c>
      <c r="AL480" t="str">
        <f t="shared" si="36"/>
        <v xml:space="preserve"> </v>
      </c>
    </row>
    <row r="481" spans="1:38">
      <c r="A481" s="297">
        <f t="shared" si="39"/>
        <v>0</v>
      </c>
      <c r="B481" s="33"/>
      <c r="C481" s="316"/>
      <c r="D481" s="316"/>
      <c r="E481" s="316"/>
      <c r="F481" s="299"/>
      <c r="G481" s="299"/>
      <c r="H481" s="297" t="str">
        <f t="shared" si="37"/>
        <v/>
      </c>
      <c r="I481" s="34"/>
      <c r="J481" s="35"/>
      <c r="K481" s="301">
        <v>0</v>
      </c>
      <c r="L481" s="317"/>
      <c r="M481" s="35"/>
      <c r="N481" s="36">
        <f t="shared" si="38"/>
        <v>0</v>
      </c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245"/>
      <c r="AC481" s="33"/>
      <c r="AD481" s="33"/>
      <c r="AE481" s="33"/>
      <c r="AF481" s="33"/>
      <c r="AG481" s="33"/>
      <c r="AH481" s="33"/>
      <c r="AI481" s="33"/>
      <c r="AJ481" s="33"/>
      <c r="AK481" s="302">
        <f t="shared" si="35"/>
        <v>0</v>
      </c>
      <c r="AL481" t="str">
        <f t="shared" si="36"/>
        <v xml:space="preserve"> </v>
      </c>
    </row>
    <row r="482" spans="1:38">
      <c r="A482" s="297">
        <f t="shared" si="39"/>
        <v>0</v>
      </c>
      <c r="B482" s="33"/>
      <c r="C482" s="316"/>
      <c r="D482" s="316"/>
      <c r="E482" s="316"/>
      <c r="F482" s="299"/>
      <c r="G482" s="299"/>
      <c r="H482" s="297" t="str">
        <f t="shared" si="37"/>
        <v/>
      </c>
      <c r="I482" s="34"/>
      <c r="J482" s="35"/>
      <c r="K482" s="301">
        <v>0</v>
      </c>
      <c r="L482" s="317"/>
      <c r="M482" s="35"/>
      <c r="N482" s="36">
        <f t="shared" si="38"/>
        <v>0</v>
      </c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18"/>
      <c r="Z482" s="34"/>
      <c r="AA482" s="34"/>
      <c r="AB482" s="245"/>
      <c r="AC482" s="33"/>
      <c r="AD482" s="33"/>
      <c r="AE482" s="33"/>
      <c r="AF482" s="33"/>
      <c r="AG482" s="33"/>
      <c r="AH482" s="33"/>
      <c r="AI482" s="33"/>
      <c r="AJ482" s="33"/>
      <c r="AK482" s="302">
        <f t="shared" si="35"/>
        <v>0</v>
      </c>
      <c r="AL482" t="str">
        <f t="shared" si="36"/>
        <v xml:space="preserve"> </v>
      </c>
    </row>
    <row r="483" spans="1:38">
      <c r="A483" s="297">
        <f t="shared" si="39"/>
        <v>0</v>
      </c>
      <c r="B483" s="33"/>
      <c r="C483" s="316"/>
      <c r="D483" s="316"/>
      <c r="E483" s="316"/>
      <c r="F483" s="299"/>
      <c r="G483" s="319"/>
      <c r="H483" s="297" t="str">
        <f t="shared" si="37"/>
        <v/>
      </c>
      <c r="I483" s="34"/>
      <c r="J483" s="320"/>
      <c r="K483" s="301">
        <v>0</v>
      </c>
      <c r="L483" s="317"/>
      <c r="M483" s="35"/>
      <c r="N483" s="36">
        <f t="shared" si="38"/>
        <v>0</v>
      </c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245"/>
      <c r="AC483" s="33"/>
      <c r="AD483" s="33"/>
      <c r="AE483" s="33"/>
      <c r="AF483" s="33"/>
      <c r="AG483" s="33"/>
      <c r="AH483" s="33"/>
      <c r="AI483" s="33"/>
      <c r="AJ483" s="33"/>
      <c r="AK483" s="302">
        <f t="shared" si="35"/>
        <v>0</v>
      </c>
      <c r="AL483" t="str">
        <f t="shared" si="36"/>
        <v xml:space="preserve"> </v>
      </c>
    </row>
    <row r="484" spans="1:38">
      <c r="A484" s="297">
        <f t="shared" si="39"/>
        <v>0</v>
      </c>
      <c r="B484" s="33"/>
      <c r="C484" s="316"/>
      <c r="D484" s="316"/>
      <c r="E484" s="316"/>
      <c r="F484" s="299"/>
      <c r="G484" s="299"/>
      <c r="H484" s="297" t="str">
        <f t="shared" si="37"/>
        <v/>
      </c>
      <c r="I484" s="34"/>
      <c r="J484" s="35"/>
      <c r="K484" s="301">
        <v>0</v>
      </c>
      <c r="L484" s="317"/>
      <c r="M484" s="35"/>
      <c r="N484" s="36">
        <f t="shared" si="38"/>
        <v>0</v>
      </c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245"/>
      <c r="AC484" s="33"/>
      <c r="AD484" s="33"/>
      <c r="AE484" s="33"/>
      <c r="AF484" s="33"/>
      <c r="AG484" s="33"/>
      <c r="AH484" s="33"/>
      <c r="AI484" s="33"/>
      <c r="AJ484" s="33"/>
      <c r="AK484" s="302">
        <f t="shared" si="35"/>
        <v>0</v>
      </c>
      <c r="AL484" t="str">
        <f t="shared" si="36"/>
        <v xml:space="preserve"> </v>
      </c>
    </row>
    <row r="485" spans="1:38">
      <c r="A485" s="297">
        <f t="shared" si="39"/>
        <v>0</v>
      </c>
      <c r="B485" s="33"/>
      <c r="C485" s="316"/>
      <c r="D485" s="316"/>
      <c r="E485" s="316"/>
      <c r="F485" s="299"/>
      <c r="G485" s="299"/>
      <c r="H485" s="297" t="str">
        <f t="shared" si="37"/>
        <v/>
      </c>
      <c r="I485" s="34"/>
      <c r="J485" s="35"/>
      <c r="K485" s="301">
        <v>0</v>
      </c>
      <c r="L485" s="317"/>
      <c r="M485" s="35"/>
      <c r="N485" s="36">
        <f t="shared" si="38"/>
        <v>0</v>
      </c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245"/>
      <c r="AC485" s="33"/>
      <c r="AD485" s="33"/>
      <c r="AE485" s="33"/>
      <c r="AF485" s="33"/>
      <c r="AG485" s="33"/>
      <c r="AH485" s="33"/>
      <c r="AI485" s="33"/>
      <c r="AJ485" s="33"/>
      <c r="AK485" s="302">
        <f t="shared" si="35"/>
        <v>0</v>
      </c>
      <c r="AL485" t="str">
        <f t="shared" si="36"/>
        <v xml:space="preserve"> </v>
      </c>
    </row>
    <row r="486" spans="1:38">
      <c r="A486" s="297">
        <f t="shared" si="39"/>
        <v>0</v>
      </c>
      <c r="B486" s="33"/>
      <c r="C486" s="316"/>
      <c r="D486" s="316"/>
      <c r="E486" s="316"/>
      <c r="F486" s="299"/>
      <c r="G486" s="299"/>
      <c r="H486" s="297" t="str">
        <f t="shared" si="37"/>
        <v/>
      </c>
      <c r="I486" s="34"/>
      <c r="J486" s="35"/>
      <c r="K486" s="301">
        <v>0</v>
      </c>
      <c r="L486" s="317"/>
      <c r="M486" s="35"/>
      <c r="N486" s="36">
        <f t="shared" si="38"/>
        <v>0</v>
      </c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245"/>
      <c r="AC486" s="33"/>
      <c r="AD486" s="33"/>
      <c r="AE486" s="33"/>
      <c r="AF486" s="33"/>
      <c r="AG486" s="33"/>
      <c r="AH486" s="33"/>
      <c r="AI486" s="33"/>
      <c r="AJ486" s="33"/>
      <c r="AK486" s="302">
        <f t="shared" si="35"/>
        <v>0</v>
      </c>
      <c r="AL486" t="str">
        <f t="shared" si="36"/>
        <v xml:space="preserve"> </v>
      </c>
    </row>
    <row r="487" spans="1:38">
      <c r="A487" s="297">
        <f t="shared" si="39"/>
        <v>0</v>
      </c>
      <c r="B487" s="33"/>
      <c r="C487" s="316"/>
      <c r="D487" s="316"/>
      <c r="E487" s="316"/>
      <c r="F487" s="299"/>
      <c r="G487" s="299"/>
      <c r="H487" s="297" t="str">
        <f t="shared" si="37"/>
        <v/>
      </c>
      <c r="I487" s="34"/>
      <c r="J487" s="35"/>
      <c r="K487" s="301">
        <v>0</v>
      </c>
      <c r="L487" s="317"/>
      <c r="M487" s="35"/>
      <c r="N487" s="36">
        <f t="shared" si="38"/>
        <v>0</v>
      </c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245"/>
      <c r="AC487" s="33"/>
      <c r="AD487" s="33"/>
      <c r="AE487" s="33"/>
      <c r="AF487" s="33"/>
      <c r="AG487" s="33"/>
      <c r="AH487" s="33"/>
      <c r="AI487" s="33"/>
      <c r="AJ487" s="33"/>
      <c r="AK487" s="302">
        <f t="shared" si="35"/>
        <v>0</v>
      </c>
      <c r="AL487" t="str">
        <f t="shared" si="36"/>
        <v xml:space="preserve"> </v>
      </c>
    </row>
    <row r="488" spans="1:38">
      <c r="A488" s="297">
        <f t="shared" si="39"/>
        <v>0</v>
      </c>
      <c r="B488" s="33"/>
      <c r="C488" s="316"/>
      <c r="D488" s="316"/>
      <c r="E488" s="316"/>
      <c r="F488" s="299"/>
      <c r="G488" s="299"/>
      <c r="H488" s="297" t="str">
        <f t="shared" si="37"/>
        <v/>
      </c>
      <c r="I488" s="34"/>
      <c r="J488" s="35"/>
      <c r="K488" s="301">
        <v>0</v>
      </c>
      <c r="L488" s="317"/>
      <c r="M488" s="35"/>
      <c r="N488" s="36">
        <f t="shared" si="38"/>
        <v>0</v>
      </c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18"/>
      <c r="Z488" s="34"/>
      <c r="AA488" s="34"/>
      <c r="AB488" s="245"/>
      <c r="AC488" s="33"/>
      <c r="AD488" s="33"/>
      <c r="AE488" s="33"/>
      <c r="AF488" s="33"/>
      <c r="AG488" s="33"/>
      <c r="AH488" s="33"/>
      <c r="AI488" s="33"/>
      <c r="AJ488" s="33"/>
      <c r="AK488" s="302">
        <f t="shared" si="35"/>
        <v>0</v>
      </c>
      <c r="AL488" t="str">
        <f t="shared" si="36"/>
        <v xml:space="preserve"> </v>
      </c>
    </row>
    <row r="489" spans="1:38">
      <c r="A489" s="297">
        <f t="shared" si="39"/>
        <v>0</v>
      </c>
      <c r="B489" s="33"/>
      <c r="C489" s="316"/>
      <c r="D489" s="316"/>
      <c r="E489" s="316"/>
      <c r="F489" s="299"/>
      <c r="G489" s="319"/>
      <c r="H489" s="297" t="str">
        <f t="shared" si="37"/>
        <v/>
      </c>
      <c r="I489" s="34"/>
      <c r="J489" s="320"/>
      <c r="K489" s="301">
        <v>0</v>
      </c>
      <c r="L489" s="317"/>
      <c r="M489" s="35"/>
      <c r="N489" s="36">
        <f t="shared" si="38"/>
        <v>0</v>
      </c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245"/>
      <c r="AC489" s="33"/>
      <c r="AD489" s="33"/>
      <c r="AE489" s="33"/>
      <c r="AF489" s="33"/>
      <c r="AG489" s="33"/>
      <c r="AH489" s="33"/>
      <c r="AI489" s="33"/>
      <c r="AJ489" s="33"/>
      <c r="AK489" s="302">
        <f t="shared" si="35"/>
        <v>0</v>
      </c>
      <c r="AL489" t="str">
        <f t="shared" si="36"/>
        <v xml:space="preserve"> </v>
      </c>
    </row>
    <row r="490" spans="1:38">
      <c r="A490" s="297">
        <f t="shared" si="39"/>
        <v>0</v>
      </c>
      <c r="B490" s="33"/>
      <c r="C490" s="316"/>
      <c r="D490" s="316"/>
      <c r="E490" s="316"/>
      <c r="F490" s="299"/>
      <c r="G490" s="299"/>
      <c r="H490" s="297" t="str">
        <f t="shared" si="37"/>
        <v/>
      </c>
      <c r="I490" s="34"/>
      <c r="J490" s="35"/>
      <c r="K490" s="301">
        <v>0</v>
      </c>
      <c r="L490" s="317"/>
      <c r="M490" s="35"/>
      <c r="N490" s="36">
        <f t="shared" si="38"/>
        <v>0</v>
      </c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245"/>
      <c r="AC490" s="33"/>
      <c r="AD490" s="33"/>
      <c r="AE490" s="33"/>
      <c r="AF490" s="33"/>
      <c r="AG490" s="33"/>
      <c r="AH490" s="33"/>
      <c r="AI490" s="33"/>
      <c r="AJ490" s="33"/>
      <c r="AK490" s="302">
        <f t="shared" si="35"/>
        <v>0</v>
      </c>
      <c r="AL490" t="str">
        <f t="shared" si="36"/>
        <v xml:space="preserve"> </v>
      </c>
    </row>
    <row r="491" spans="1:38">
      <c r="A491" s="297">
        <f t="shared" si="39"/>
        <v>0</v>
      </c>
      <c r="B491" s="33"/>
      <c r="C491" s="316"/>
      <c r="D491" s="316"/>
      <c r="E491" s="316"/>
      <c r="F491" s="299"/>
      <c r="G491" s="299"/>
      <c r="H491" s="297" t="str">
        <f t="shared" si="37"/>
        <v/>
      </c>
      <c r="I491" s="34"/>
      <c r="J491" s="35"/>
      <c r="K491" s="301">
        <v>0</v>
      </c>
      <c r="L491" s="317"/>
      <c r="M491" s="35"/>
      <c r="N491" s="36">
        <f t="shared" si="38"/>
        <v>0</v>
      </c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245"/>
      <c r="AC491" s="33"/>
      <c r="AD491" s="33"/>
      <c r="AE491" s="33"/>
      <c r="AF491" s="33"/>
      <c r="AG491" s="33"/>
      <c r="AH491" s="33"/>
      <c r="AI491" s="33"/>
      <c r="AJ491" s="33"/>
      <c r="AK491" s="302">
        <f t="shared" si="35"/>
        <v>0</v>
      </c>
      <c r="AL491" t="str">
        <f t="shared" si="36"/>
        <v xml:space="preserve"> </v>
      </c>
    </row>
    <row r="492" spans="1:38">
      <c r="A492" s="297">
        <f t="shared" si="39"/>
        <v>0</v>
      </c>
      <c r="B492" s="33"/>
      <c r="C492" s="316"/>
      <c r="D492" s="316"/>
      <c r="E492" s="316"/>
      <c r="F492" s="299"/>
      <c r="G492" s="299"/>
      <c r="H492" s="297" t="str">
        <f t="shared" si="37"/>
        <v/>
      </c>
      <c r="I492" s="34"/>
      <c r="J492" s="35"/>
      <c r="K492" s="301">
        <v>0</v>
      </c>
      <c r="L492" s="317"/>
      <c r="M492" s="35"/>
      <c r="N492" s="36">
        <f t="shared" si="38"/>
        <v>0</v>
      </c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18"/>
      <c r="Z492" s="34"/>
      <c r="AA492" s="34"/>
      <c r="AB492" s="245"/>
      <c r="AC492" s="33"/>
      <c r="AD492" s="33"/>
      <c r="AE492" s="33"/>
      <c r="AF492" s="33"/>
      <c r="AG492" s="33"/>
      <c r="AH492" s="33"/>
      <c r="AI492" s="33"/>
      <c r="AJ492" s="33"/>
      <c r="AK492" s="302">
        <f t="shared" si="35"/>
        <v>0</v>
      </c>
      <c r="AL492" t="str">
        <f t="shared" si="36"/>
        <v xml:space="preserve"> </v>
      </c>
    </row>
    <row r="493" spans="1:38">
      <c r="A493" s="297">
        <f t="shared" si="39"/>
        <v>0</v>
      </c>
      <c r="B493" s="33"/>
      <c r="C493" s="316"/>
      <c r="D493" s="316"/>
      <c r="E493" s="316"/>
      <c r="F493" s="299"/>
      <c r="G493" s="319"/>
      <c r="H493" s="297" t="str">
        <f t="shared" si="37"/>
        <v/>
      </c>
      <c r="I493" s="34"/>
      <c r="J493" s="320"/>
      <c r="K493" s="301">
        <v>0</v>
      </c>
      <c r="L493" s="317"/>
      <c r="M493" s="35"/>
      <c r="N493" s="36">
        <f t="shared" si="38"/>
        <v>0</v>
      </c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245"/>
      <c r="AC493" s="33"/>
      <c r="AD493" s="33"/>
      <c r="AE493" s="33"/>
      <c r="AF493" s="33"/>
      <c r="AG493" s="33"/>
      <c r="AH493" s="33"/>
      <c r="AI493" s="33"/>
      <c r="AJ493" s="33"/>
      <c r="AK493" s="302">
        <f t="shared" si="35"/>
        <v>0</v>
      </c>
      <c r="AL493" t="str">
        <f t="shared" si="36"/>
        <v xml:space="preserve"> </v>
      </c>
    </row>
    <row r="494" spans="1:38">
      <c r="A494" s="297">
        <f t="shared" si="39"/>
        <v>0</v>
      </c>
      <c r="B494" s="33"/>
      <c r="C494" s="316"/>
      <c r="D494" s="316"/>
      <c r="E494" s="316"/>
      <c r="F494" s="299"/>
      <c r="G494" s="299"/>
      <c r="H494" s="297" t="str">
        <f t="shared" si="37"/>
        <v/>
      </c>
      <c r="I494" s="34"/>
      <c r="J494" s="35"/>
      <c r="K494" s="301">
        <v>0</v>
      </c>
      <c r="L494" s="317"/>
      <c r="M494" s="35"/>
      <c r="N494" s="36">
        <f t="shared" si="38"/>
        <v>0</v>
      </c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245"/>
      <c r="AC494" s="33"/>
      <c r="AD494" s="33"/>
      <c r="AE494" s="33"/>
      <c r="AF494" s="33"/>
      <c r="AG494" s="33"/>
      <c r="AH494" s="33"/>
      <c r="AI494" s="33"/>
      <c r="AJ494" s="33"/>
      <c r="AK494" s="302">
        <f t="shared" si="35"/>
        <v>0</v>
      </c>
      <c r="AL494" t="str">
        <f t="shared" si="36"/>
        <v xml:space="preserve"> </v>
      </c>
    </row>
    <row r="495" spans="1:38">
      <c r="A495" s="297">
        <f t="shared" si="39"/>
        <v>0</v>
      </c>
      <c r="B495" s="33"/>
      <c r="C495" s="316"/>
      <c r="D495" s="316"/>
      <c r="E495" s="316"/>
      <c r="F495" s="299"/>
      <c r="G495" s="299"/>
      <c r="H495" s="297" t="str">
        <f t="shared" si="37"/>
        <v/>
      </c>
      <c r="I495" s="34"/>
      <c r="J495" s="35"/>
      <c r="K495" s="301">
        <v>0</v>
      </c>
      <c r="L495" s="317"/>
      <c r="M495" s="35"/>
      <c r="N495" s="36">
        <f t="shared" si="38"/>
        <v>0</v>
      </c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245"/>
      <c r="AC495" s="33"/>
      <c r="AD495" s="33"/>
      <c r="AE495" s="33"/>
      <c r="AF495" s="33"/>
      <c r="AG495" s="33"/>
      <c r="AH495" s="33"/>
      <c r="AI495" s="33"/>
      <c r="AJ495" s="33"/>
      <c r="AK495" s="302">
        <f t="shared" si="35"/>
        <v>0</v>
      </c>
      <c r="AL495" t="str">
        <f t="shared" si="36"/>
        <v xml:space="preserve"> </v>
      </c>
    </row>
    <row r="496" spans="1:38">
      <c r="A496" s="297">
        <f t="shared" si="39"/>
        <v>0</v>
      </c>
      <c r="B496" s="33"/>
      <c r="C496" s="316"/>
      <c r="D496" s="316"/>
      <c r="E496" s="316"/>
      <c r="F496" s="299"/>
      <c r="G496" s="299"/>
      <c r="H496" s="297" t="str">
        <f t="shared" si="37"/>
        <v/>
      </c>
      <c r="I496" s="34"/>
      <c r="J496" s="35"/>
      <c r="K496" s="301">
        <v>0</v>
      </c>
      <c r="L496" s="317"/>
      <c r="M496" s="35"/>
      <c r="N496" s="36">
        <f t="shared" si="38"/>
        <v>0</v>
      </c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18"/>
      <c r="Z496" s="34"/>
      <c r="AA496" s="34"/>
      <c r="AB496" s="245"/>
      <c r="AC496" s="33"/>
      <c r="AD496" s="33"/>
      <c r="AE496" s="33"/>
      <c r="AF496" s="33"/>
      <c r="AG496" s="33"/>
      <c r="AH496" s="33"/>
      <c r="AI496" s="33"/>
      <c r="AJ496" s="33"/>
      <c r="AK496" s="302">
        <f t="shared" si="35"/>
        <v>0</v>
      </c>
      <c r="AL496" t="str">
        <f t="shared" si="36"/>
        <v xml:space="preserve"> </v>
      </c>
    </row>
    <row r="497" spans="1:38">
      <c r="A497" s="297">
        <f t="shared" si="39"/>
        <v>0</v>
      </c>
      <c r="B497" s="33"/>
      <c r="C497" s="316"/>
      <c r="D497" s="316"/>
      <c r="E497" s="316"/>
      <c r="F497" s="299"/>
      <c r="G497" s="319"/>
      <c r="H497" s="297" t="str">
        <f t="shared" si="37"/>
        <v/>
      </c>
      <c r="I497" s="34"/>
      <c r="J497" s="320"/>
      <c r="K497" s="301">
        <v>0</v>
      </c>
      <c r="L497" s="317"/>
      <c r="M497" s="35"/>
      <c r="N497" s="36">
        <f t="shared" si="38"/>
        <v>0</v>
      </c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245"/>
      <c r="AC497" s="33"/>
      <c r="AD497" s="33"/>
      <c r="AE497" s="33"/>
      <c r="AF497" s="33"/>
      <c r="AG497" s="33"/>
      <c r="AH497" s="33"/>
      <c r="AI497" s="33"/>
      <c r="AJ497" s="33"/>
      <c r="AK497" s="302">
        <f t="shared" si="35"/>
        <v>0</v>
      </c>
      <c r="AL497" t="str">
        <f t="shared" si="36"/>
        <v xml:space="preserve"> </v>
      </c>
    </row>
    <row r="498" spans="1:38">
      <c r="A498" s="297">
        <f t="shared" si="39"/>
        <v>0</v>
      </c>
      <c r="B498" s="33"/>
      <c r="C498" s="316"/>
      <c r="D498" s="316"/>
      <c r="E498" s="316"/>
      <c r="F498" s="299"/>
      <c r="G498" s="299"/>
      <c r="H498" s="297" t="str">
        <f t="shared" si="37"/>
        <v/>
      </c>
      <c r="I498" s="34"/>
      <c r="J498" s="35"/>
      <c r="K498" s="301">
        <v>0</v>
      </c>
      <c r="L498" s="317"/>
      <c r="M498" s="35"/>
      <c r="N498" s="36">
        <f t="shared" si="38"/>
        <v>0</v>
      </c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245"/>
      <c r="AC498" s="33"/>
      <c r="AD498" s="33"/>
      <c r="AE498" s="33"/>
      <c r="AF498" s="33"/>
      <c r="AG498" s="33"/>
      <c r="AH498" s="33"/>
      <c r="AI498" s="33"/>
      <c r="AJ498" s="33"/>
      <c r="AK498" s="302">
        <f t="shared" si="35"/>
        <v>0</v>
      </c>
      <c r="AL498" t="str">
        <f t="shared" si="36"/>
        <v xml:space="preserve"> </v>
      </c>
    </row>
    <row r="499" spans="1:38">
      <c r="A499" s="297">
        <f t="shared" si="39"/>
        <v>0</v>
      </c>
      <c r="B499" s="33"/>
      <c r="C499" s="316"/>
      <c r="D499" s="316"/>
      <c r="E499" s="316"/>
      <c r="F499" s="299"/>
      <c r="G499" s="299"/>
      <c r="H499" s="297" t="str">
        <f t="shared" si="37"/>
        <v/>
      </c>
      <c r="I499" s="34"/>
      <c r="J499" s="35"/>
      <c r="K499" s="301">
        <v>0</v>
      </c>
      <c r="L499" s="317"/>
      <c r="M499" s="35"/>
      <c r="N499" s="36">
        <f t="shared" si="38"/>
        <v>0</v>
      </c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18"/>
      <c r="Z499" s="34"/>
      <c r="AA499" s="34"/>
      <c r="AB499" s="245"/>
      <c r="AC499" s="33"/>
      <c r="AD499" s="33"/>
      <c r="AE499" s="33"/>
      <c r="AF499" s="33"/>
      <c r="AG499" s="33"/>
      <c r="AH499" s="33"/>
      <c r="AI499" s="33"/>
      <c r="AJ499" s="33"/>
      <c r="AK499" s="302">
        <f t="shared" si="35"/>
        <v>0</v>
      </c>
      <c r="AL499" t="str">
        <f t="shared" si="36"/>
        <v xml:space="preserve"> </v>
      </c>
    </row>
    <row r="500" spans="1:38">
      <c r="A500" s="297">
        <f t="shared" si="39"/>
        <v>0</v>
      </c>
      <c r="B500" s="33"/>
      <c r="C500" s="316"/>
      <c r="D500" s="316"/>
      <c r="E500" s="316"/>
      <c r="F500" s="299"/>
      <c r="G500" s="319"/>
      <c r="H500" s="297" t="str">
        <f t="shared" si="37"/>
        <v/>
      </c>
      <c r="I500" s="34"/>
      <c r="J500" s="320"/>
      <c r="K500" s="301">
        <v>0</v>
      </c>
      <c r="L500" s="317"/>
      <c r="M500" s="35"/>
      <c r="N500" s="36">
        <f t="shared" si="38"/>
        <v>0</v>
      </c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245"/>
      <c r="AC500" s="33"/>
      <c r="AD500" s="33"/>
      <c r="AE500" s="33"/>
      <c r="AF500" s="33"/>
      <c r="AG500" s="33"/>
      <c r="AH500" s="33"/>
      <c r="AI500" s="33"/>
      <c r="AJ500" s="33"/>
      <c r="AK500" s="302">
        <f t="shared" si="35"/>
        <v>0</v>
      </c>
      <c r="AL500" t="str">
        <f t="shared" si="36"/>
        <v xml:space="preserve"> </v>
      </c>
    </row>
    <row r="501" spans="1:38">
      <c r="A501" s="297">
        <f t="shared" si="39"/>
        <v>0</v>
      </c>
      <c r="B501" s="33"/>
      <c r="C501" s="316"/>
      <c r="D501" s="316"/>
      <c r="E501" s="316"/>
      <c r="F501" s="299"/>
      <c r="G501" s="299"/>
      <c r="H501" s="297" t="str">
        <f t="shared" si="37"/>
        <v/>
      </c>
      <c r="I501" s="34"/>
      <c r="J501" s="35"/>
      <c r="K501" s="301">
        <v>0</v>
      </c>
      <c r="L501" s="317"/>
      <c r="M501" s="35"/>
      <c r="N501" s="36">
        <f t="shared" si="38"/>
        <v>0</v>
      </c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245"/>
      <c r="AC501" s="33"/>
      <c r="AD501" s="33"/>
      <c r="AE501" s="33"/>
      <c r="AF501" s="33"/>
      <c r="AG501" s="33"/>
      <c r="AH501" s="33"/>
      <c r="AI501" s="33"/>
      <c r="AJ501" s="33"/>
      <c r="AK501" s="302">
        <f t="shared" si="35"/>
        <v>0</v>
      </c>
      <c r="AL501" t="str">
        <f t="shared" si="36"/>
        <v xml:space="preserve"> </v>
      </c>
    </row>
    <row r="502" spans="1:38">
      <c r="A502" s="297">
        <f t="shared" si="39"/>
        <v>0</v>
      </c>
      <c r="B502" s="33"/>
      <c r="C502" s="316"/>
      <c r="D502" s="316"/>
      <c r="E502" s="316"/>
      <c r="F502" s="299"/>
      <c r="G502" s="299"/>
      <c r="H502" s="297" t="str">
        <f t="shared" si="37"/>
        <v/>
      </c>
      <c r="I502" s="34"/>
      <c r="J502" s="35"/>
      <c r="K502" s="301">
        <v>0</v>
      </c>
      <c r="L502" s="317"/>
      <c r="M502" s="35"/>
      <c r="N502" s="36">
        <f t="shared" si="38"/>
        <v>0</v>
      </c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245"/>
      <c r="AC502" s="33"/>
      <c r="AD502" s="33"/>
      <c r="AE502" s="33"/>
      <c r="AF502" s="33"/>
      <c r="AG502" s="33"/>
      <c r="AH502" s="33"/>
      <c r="AI502" s="33"/>
      <c r="AJ502" s="33"/>
      <c r="AK502" s="302">
        <f t="shared" si="35"/>
        <v>0</v>
      </c>
      <c r="AL502" t="str">
        <f t="shared" si="36"/>
        <v xml:space="preserve"> </v>
      </c>
    </row>
    <row r="503" spans="1:38">
      <c r="A503" s="297">
        <f t="shared" si="39"/>
        <v>0</v>
      </c>
      <c r="B503" s="33"/>
      <c r="C503" s="316"/>
      <c r="D503" s="316"/>
      <c r="E503" s="316"/>
      <c r="F503" s="299"/>
      <c r="G503" s="299"/>
      <c r="H503" s="297" t="str">
        <f t="shared" si="37"/>
        <v/>
      </c>
      <c r="I503" s="34"/>
      <c r="J503" s="35"/>
      <c r="K503" s="301">
        <v>0</v>
      </c>
      <c r="L503" s="317"/>
      <c r="M503" s="35"/>
      <c r="N503" s="36">
        <f t="shared" si="38"/>
        <v>0</v>
      </c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18"/>
      <c r="Z503" s="34"/>
      <c r="AA503" s="34"/>
      <c r="AB503" s="245"/>
      <c r="AC503" s="33"/>
      <c r="AD503" s="33"/>
      <c r="AE503" s="33"/>
      <c r="AF503" s="33"/>
      <c r="AG503" s="33"/>
      <c r="AH503" s="33"/>
      <c r="AI503" s="33"/>
      <c r="AJ503" s="33"/>
      <c r="AK503" s="302">
        <f t="shared" si="35"/>
        <v>0</v>
      </c>
      <c r="AL503" t="str">
        <f t="shared" si="36"/>
        <v xml:space="preserve"> </v>
      </c>
    </row>
    <row r="504" spans="1:38">
      <c r="A504" s="297">
        <f t="shared" si="39"/>
        <v>0</v>
      </c>
      <c r="B504" s="33"/>
      <c r="C504" s="316"/>
      <c r="D504" s="316"/>
      <c r="E504" s="316"/>
      <c r="F504" s="299"/>
      <c r="G504" s="319"/>
      <c r="H504" s="297" t="str">
        <f t="shared" si="37"/>
        <v/>
      </c>
      <c r="I504" s="34"/>
      <c r="J504" s="320"/>
      <c r="K504" s="301">
        <v>0</v>
      </c>
      <c r="L504" s="317"/>
      <c r="M504" s="35"/>
      <c r="N504" s="36">
        <f t="shared" si="38"/>
        <v>0</v>
      </c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245"/>
      <c r="AC504" s="33"/>
      <c r="AD504" s="33"/>
      <c r="AE504" s="33"/>
      <c r="AF504" s="33"/>
      <c r="AG504" s="33"/>
      <c r="AH504" s="33"/>
      <c r="AI504" s="33"/>
      <c r="AJ504" s="33"/>
      <c r="AK504" s="302">
        <f t="shared" si="35"/>
        <v>0</v>
      </c>
      <c r="AL504" t="str">
        <f t="shared" si="36"/>
        <v xml:space="preserve"> </v>
      </c>
    </row>
    <row r="505" spans="1:38">
      <c r="A505" s="297">
        <f t="shared" si="39"/>
        <v>0</v>
      </c>
      <c r="B505" s="33"/>
      <c r="C505" s="316"/>
      <c r="D505" s="316"/>
      <c r="E505" s="316"/>
      <c r="F505" s="299"/>
      <c r="G505" s="299"/>
      <c r="H505" s="297" t="str">
        <f t="shared" si="37"/>
        <v/>
      </c>
      <c r="I505" s="34"/>
      <c r="J505" s="35"/>
      <c r="K505" s="301">
        <v>0</v>
      </c>
      <c r="L505" s="317"/>
      <c r="M505" s="35"/>
      <c r="N505" s="36">
        <f t="shared" si="38"/>
        <v>0</v>
      </c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245"/>
      <c r="AC505" s="33"/>
      <c r="AD505" s="33"/>
      <c r="AE505" s="33"/>
      <c r="AF505" s="33"/>
      <c r="AG505" s="33"/>
      <c r="AH505" s="33"/>
      <c r="AI505" s="33"/>
      <c r="AJ505" s="33"/>
      <c r="AK505" s="302">
        <f t="shared" si="35"/>
        <v>0</v>
      </c>
      <c r="AL505" t="str">
        <f t="shared" si="36"/>
        <v xml:space="preserve"> </v>
      </c>
    </row>
    <row r="506" spans="1:38">
      <c r="A506" s="297">
        <f t="shared" si="39"/>
        <v>0</v>
      </c>
      <c r="B506" s="33"/>
      <c r="C506" s="316"/>
      <c r="D506" s="316"/>
      <c r="E506" s="316"/>
      <c r="F506" s="299"/>
      <c r="G506" s="299"/>
      <c r="H506" s="297" t="str">
        <f t="shared" si="37"/>
        <v/>
      </c>
      <c r="I506" s="34"/>
      <c r="J506" s="35"/>
      <c r="K506" s="301">
        <v>0</v>
      </c>
      <c r="L506" s="317"/>
      <c r="M506" s="35"/>
      <c r="N506" s="36">
        <f t="shared" si="38"/>
        <v>0</v>
      </c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245"/>
      <c r="AC506" s="33"/>
      <c r="AD506" s="33"/>
      <c r="AE506" s="33"/>
      <c r="AF506" s="33"/>
      <c r="AG506" s="33"/>
      <c r="AH506" s="33"/>
      <c r="AI506" s="33"/>
      <c r="AJ506" s="33"/>
      <c r="AK506" s="302">
        <f t="shared" si="35"/>
        <v>0</v>
      </c>
      <c r="AL506" t="str">
        <f t="shared" si="36"/>
        <v xml:space="preserve"> </v>
      </c>
    </row>
    <row r="507" spans="1:38">
      <c r="A507" s="297">
        <f t="shared" si="39"/>
        <v>0</v>
      </c>
      <c r="B507" s="33"/>
      <c r="C507" s="316"/>
      <c r="D507" s="316"/>
      <c r="E507" s="316"/>
      <c r="F507" s="299"/>
      <c r="G507" s="299"/>
      <c r="H507" s="297" t="str">
        <f t="shared" si="37"/>
        <v/>
      </c>
      <c r="I507" s="34"/>
      <c r="J507" s="35"/>
      <c r="K507" s="301">
        <v>0</v>
      </c>
      <c r="L507" s="317"/>
      <c r="M507" s="35"/>
      <c r="N507" s="36">
        <f t="shared" si="38"/>
        <v>0</v>
      </c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245"/>
      <c r="AC507" s="33"/>
      <c r="AD507" s="33"/>
      <c r="AE507" s="33"/>
      <c r="AF507" s="33"/>
      <c r="AG507" s="33"/>
      <c r="AH507" s="33"/>
      <c r="AI507" s="33"/>
      <c r="AJ507" s="33"/>
      <c r="AK507" s="302">
        <f t="shared" si="35"/>
        <v>0</v>
      </c>
      <c r="AL507" t="str">
        <f t="shared" si="36"/>
        <v xml:space="preserve"> </v>
      </c>
    </row>
    <row r="508" spans="1:38">
      <c r="A508" s="297">
        <f t="shared" si="39"/>
        <v>0</v>
      </c>
      <c r="B508" s="33"/>
      <c r="C508" s="316"/>
      <c r="D508" s="316"/>
      <c r="E508" s="316"/>
      <c r="F508" s="299"/>
      <c r="G508" s="299"/>
      <c r="H508" s="297" t="str">
        <f t="shared" si="37"/>
        <v/>
      </c>
      <c r="I508" s="34"/>
      <c r="J508" s="35"/>
      <c r="K508" s="301">
        <v>0</v>
      </c>
      <c r="L508" s="317"/>
      <c r="M508" s="35"/>
      <c r="N508" s="36">
        <f t="shared" si="38"/>
        <v>0</v>
      </c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245"/>
      <c r="AC508" s="33"/>
      <c r="AD508" s="33"/>
      <c r="AE508" s="33"/>
      <c r="AF508" s="33"/>
      <c r="AG508" s="33"/>
      <c r="AH508" s="33"/>
      <c r="AI508" s="33"/>
      <c r="AJ508" s="33"/>
      <c r="AK508" s="302">
        <f t="shared" si="35"/>
        <v>0</v>
      </c>
      <c r="AL508" t="str">
        <f t="shared" si="36"/>
        <v xml:space="preserve"> </v>
      </c>
    </row>
    <row r="509" spans="1:38">
      <c r="A509" s="297">
        <f t="shared" si="39"/>
        <v>0</v>
      </c>
      <c r="B509" s="33"/>
      <c r="C509" s="316"/>
      <c r="D509" s="316"/>
      <c r="E509" s="316"/>
      <c r="F509" s="299"/>
      <c r="G509" s="299"/>
      <c r="H509" s="297" t="str">
        <f t="shared" si="37"/>
        <v/>
      </c>
      <c r="I509" s="34"/>
      <c r="J509" s="35"/>
      <c r="K509" s="301">
        <v>0</v>
      </c>
      <c r="L509" s="317"/>
      <c r="M509" s="35"/>
      <c r="N509" s="36">
        <f t="shared" si="38"/>
        <v>0</v>
      </c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18"/>
      <c r="Z509" s="34"/>
      <c r="AA509" s="34"/>
      <c r="AB509" s="245"/>
      <c r="AC509" s="33"/>
      <c r="AD509" s="33"/>
      <c r="AE509" s="33"/>
      <c r="AF509" s="33"/>
      <c r="AG509" s="33"/>
      <c r="AH509" s="33"/>
      <c r="AI509" s="33"/>
      <c r="AJ509" s="33"/>
      <c r="AK509" s="302">
        <f t="shared" si="35"/>
        <v>0</v>
      </c>
      <c r="AL509" t="str">
        <f t="shared" si="36"/>
        <v xml:space="preserve"> </v>
      </c>
    </row>
    <row r="510" spans="1:38">
      <c r="A510" s="297">
        <f t="shared" si="39"/>
        <v>0</v>
      </c>
      <c r="B510" s="33"/>
      <c r="C510" s="316"/>
      <c r="D510" s="316"/>
      <c r="E510" s="316"/>
      <c r="F510" s="299"/>
      <c r="G510" s="319"/>
      <c r="H510" s="297" t="str">
        <f t="shared" si="37"/>
        <v/>
      </c>
      <c r="I510" s="34"/>
      <c r="J510" s="320"/>
      <c r="K510" s="301">
        <v>0</v>
      </c>
      <c r="L510" s="317"/>
      <c r="M510" s="35"/>
      <c r="N510" s="36">
        <f t="shared" si="38"/>
        <v>0</v>
      </c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245"/>
      <c r="AC510" s="33"/>
      <c r="AD510" s="33"/>
      <c r="AE510" s="33"/>
      <c r="AF510" s="33"/>
      <c r="AG510" s="33"/>
      <c r="AH510" s="33"/>
      <c r="AI510" s="33"/>
      <c r="AJ510" s="33"/>
      <c r="AK510" s="302">
        <f t="shared" si="35"/>
        <v>0</v>
      </c>
      <c r="AL510" t="str">
        <f t="shared" si="36"/>
        <v xml:space="preserve"> </v>
      </c>
    </row>
    <row r="511" spans="1:38">
      <c r="A511" s="297">
        <f t="shared" si="39"/>
        <v>0</v>
      </c>
      <c r="B511" s="33"/>
      <c r="C511" s="316"/>
      <c r="D511" s="316"/>
      <c r="E511" s="316"/>
      <c r="F511" s="299"/>
      <c r="G511" s="299"/>
      <c r="H511" s="297" t="str">
        <f t="shared" si="37"/>
        <v/>
      </c>
      <c r="I511" s="34"/>
      <c r="J511" s="35"/>
      <c r="K511" s="301">
        <v>0</v>
      </c>
      <c r="L511" s="317"/>
      <c r="M511" s="35"/>
      <c r="N511" s="36">
        <f t="shared" si="38"/>
        <v>0</v>
      </c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245"/>
      <c r="AC511" s="33"/>
      <c r="AD511" s="33"/>
      <c r="AE511" s="33"/>
      <c r="AF511" s="33"/>
      <c r="AG511" s="33"/>
      <c r="AH511" s="33"/>
      <c r="AI511" s="33"/>
      <c r="AJ511" s="33"/>
      <c r="AK511" s="302">
        <f t="shared" si="35"/>
        <v>0</v>
      </c>
      <c r="AL511" t="str">
        <f t="shared" si="36"/>
        <v xml:space="preserve"> </v>
      </c>
    </row>
    <row r="512" spans="1:38">
      <c r="A512" s="297">
        <f t="shared" si="39"/>
        <v>0</v>
      </c>
      <c r="B512" s="33"/>
      <c r="C512" s="316"/>
      <c r="D512" s="316"/>
      <c r="E512" s="316"/>
      <c r="F512" s="299"/>
      <c r="G512" s="299"/>
      <c r="H512" s="297" t="str">
        <f t="shared" si="37"/>
        <v/>
      </c>
      <c r="I512" s="34"/>
      <c r="J512" s="35"/>
      <c r="K512" s="301">
        <v>0</v>
      </c>
      <c r="L512" s="317"/>
      <c r="M512" s="35"/>
      <c r="N512" s="36">
        <f t="shared" si="38"/>
        <v>0</v>
      </c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245"/>
      <c r="AC512" s="33"/>
      <c r="AD512" s="33"/>
      <c r="AE512" s="33"/>
      <c r="AF512" s="33"/>
      <c r="AG512" s="33"/>
      <c r="AH512" s="33"/>
      <c r="AI512" s="33"/>
      <c r="AJ512" s="33"/>
      <c r="AK512" s="302">
        <f t="shared" si="35"/>
        <v>0</v>
      </c>
      <c r="AL512" t="str">
        <f t="shared" si="36"/>
        <v xml:space="preserve"> </v>
      </c>
    </row>
    <row r="513" spans="1:38">
      <c r="A513" s="297">
        <f t="shared" si="39"/>
        <v>0</v>
      </c>
      <c r="B513" s="33"/>
      <c r="C513" s="316"/>
      <c r="D513" s="316"/>
      <c r="E513" s="316"/>
      <c r="F513" s="299"/>
      <c r="G513" s="299"/>
      <c r="H513" s="297" t="str">
        <f t="shared" si="37"/>
        <v/>
      </c>
      <c r="I513" s="34"/>
      <c r="J513" s="35"/>
      <c r="K513" s="301">
        <v>0</v>
      </c>
      <c r="L513" s="317"/>
      <c r="M513" s="35"/>
      <c r="N513" s="36">
        <f t="shared" si="38"/>
        <v>0</v>
      </c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18"/>
      <c r="Z513" s="34"/>
      <c r="AA513" s="34"/>
      <c r="AB513" s="245"/>
      <c r="AC513" s="33"/>
      <c r="AD513" s="33"/>
      <c r="AE513" s="33"/>
      <c r="AF513" s="33"/>
      <c r="AG513" s="33"/>
      <c r="AH513" s="33"/>
      <c r="AI513" s="33"/>
      <c r="AJ513" s="33"/>
      <c r="AK513" s="302">
        <f t="shared" si="35"/>
        <v>0</v>
      </c>
      <c r="AL513" t="str">
        <f t="shared" si="36"/>
        <v xml:space="preserve"> </v>
      </c>
    </row>
    <row r="514" spans="1:38">
      <c r="A514" s="297">
        <f t="shared" si="39"/>
        <v>0</v>
      </c>
      <c r="B514" s="33"/>
      <c r="C514" s="316"/>
      <c r="D514" s="316"/>
      <c r="E514" s="316"/>
      <c r="F514" s="299"/>
      <c r="G514" s="319"/>
      <c r="H514" s="297" t="str">
        <f t="shared" si="37"/>
        <v/>
      </c>
      <c r="I514" s="34"/>
      <c r="J514" s="320"/>
      <c r="K514" s="301">
        <v>0</v>
      </c>
      <c r="L514" s="317"/>
      <c r="M514" s="35"/>
      <c r="N514" s="36">
        <f t="shared" si="38"/>
        <v>0</v>
      </c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245"/>
      <c r="AC514" s="33"/>
      <c r="AD514" s="33"/>
      <c r="AE514" s="33"/>
      <c r="AF514" s="33"/>
      <c r="AG514" s="33"/>
      <c r="AH514" s="33"/>
      <c r="AI514" s="33"/>
      <c r="AJ514" s="33"/>
      <c r="AK514" s="302">
        <f t="shared" si="35"/>
        <v>0</v>
      </c>
      <c r="AL514" t="str">
        <f t="shared" si="36"/>
        <v xml:space="preserve"> </v>
      </c>
    </row>
    <row r="515" spans="1:38">
      <c r="A515" s="297">
        <f t="shared" si="39"/>
        <v>0</v>
      </c>
      <c r="B515" s="33"/>
      <c r="C515" s="316"/>
      <c r="D515" s="316"/>
      <c r="E515" s="316"/>
      <c r="F515" s="299"/>
      <c r="G515" s="299"/>
      <c r="H515" s="297" t="str">
        <f t="shared" si="37"/>
        <v/>
      </c>
      <c r="I515" s="34"/>
      <c r="J515" s="35"/>
      <c r="K515" s="301">
        <v>0</v>
      </c>
      <c r="L515" s="317"/>
      <c r="M515" s="35"/>
      <c r="N515" s="36">
        <f t="shared" si="38"/>
        <v>0</v>
      </c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245"/>
      <c r="AC515" s="33"/>
      <c r="AD515" s="33"/>
      <c r="AE515" s="33"/>
      <c r="AF515" s="33"/>
      <c r="AG515" s="33"/>
      <c r="AH515" s="33"/>
      <c r="AI515" s="33"/>
      <c r="AJ515" s="33"/>
      <c r="AK515" s="302">
        <f t="shared" si="35"/>
        <v>0</v>
      </c>
      <c r="AL515" t="str">
        <f t="shared" si="36"/>
        <v xml:space="preserve"> </v>
      </c>
    </row>
    <row r="516" spans="1:38">
      <c r="A516" s="297">
        <f t="shared" si="39"/>
        <v>0</v>
      </c>
      <c r="B516" s="33"/>
      <c r="C516" s="316"/>
      <c r="D516" s="316"/>
      <c r="E516" s="316"/>
      <c r="F516" s="299"/>
      <c r="G516" s="299"/>
      <c r="H516" s="297" t="str">
        <f t="shared" si="37"/>
        <v/>
      </c>
      <c r="I516" s="34"/>
      <c r="J516" s="35"/>
      <c r="K516" s="301">
        <v>0</v>
      </c>
      <c r="L516" s="317"/>
      <c r="M516" s="35"/>
      <c r="N516" s="36">
        <f t="shared" si="38"/>
        <v>0</v>
      </c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245"/>
      <c r="AC516" s="33"/>
      <c r="AD516" s="33"/>
      <c r="AE516" s="33"/>
      <c r="AF516" s="33"/>
      <c r="AG516" s="33"/>
      <c r="AH516" s="33"/>
      <c r="AI516" s="33"/>
      <c r="AJ516" s="33"/>
      <c r="AK516" s="302">
        <f t="shared" si="35"/>
        <v>0</v>
      </c>
      <c r="AL516" t="str">
        <f t="shared" si="36"/>
        <v xml:space="preserve"> </v>
      </c>
    </row>
    <row r="517" spans="1:38">
      <c r="A517" s="297">
        <f t="shared" si="39"/>
        <v>0</v>
      </c>
      <c r="B517" s="33"/>
      <c r="C517" s="316"/>
      <c r="D517" s="316"/>
      <c r="E517" s="316"/>
      <c r="F517" s="299"/>
      <c r="G517" s="299"/>
      <c r="H517" s="297" t="str">
        <f t="shared" si="37"/>
        <v/>
      </c>
      <c r="I517" s="34"/>
      <c r="J517" s="35"/>
      <c r="K517" s="301">
        <v>0</v>
      </c>
      <c r="L517" s="317"/>
      <c r="M517" s="35"/>
      <c r="N517" s="36">
        <f t="shared" si="38"/>
        <v>0</v>
      </c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18"/>
      <c r="Z517" s="34"/>
      <c r="AA517" s="34"/>
      <c r="AB517" s="245"/>
      <c r="AC517" s="33"/>
      <c r="AD517" s="33"/>
      <c r="AE517" s="33"/>
      <c r="AF517" s="33"/>
      <c r="AG517" s="33"/>
      <c r="AH517" s="33"/>
      <c r="AI517" s="33"/>
      <c r="AJ517" s="33"/>
      <c r="AK517" s="302">
        <f t="shared" si="35"/>
        <v>0</v>
      </c>
      <c r="AL517" t="str">
        <f t="shared" si="36"/>
        <v xml:space="preserve"> </v>
      </c>
    </row>
    <row r="518" spans="1:38">
      <c r="A518" s="297">
        <f t="shared" si="39"/>
        <v>0</v>
      </c>
      <c r="B518" s="33"/>
      <c r="C518" s="316"/>
      <c r="D518" s="316"/>
      <c r="E518" s="316"/>
      <c r="F518" s="299"/>
      <c r="G518" s="319"/>
      <c r="H518" s="297" t="str">
        <f t="shared" si="37"/>
        <v/>
      </c>
      <c r="I518" s="34"/>
      <c r="J518" s="320"/>
      <c r="K518" s="301">
        <v>0</v>
      </c>
      <c r="L518" s="317"/>
      <c r="M518" s="35"/>
      <c r="N518" s="36">
        <f t="shared" si="38"/>
        <v>0</v>
      </c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245"/>
      <c r="AC518" s="33"/>
      <c r="AD518" s="33"/>
      <c r="AE518" s="33"/>
      <c r="AF518" s="33"/>
      <c r="AG518" s="33"/>
      <c r="AH518" s="33"/>
      <c r="AI518" s="33"/>
      <c r="AJ518" s="33"/>
      <c r="AK518" s="302">
        <f t="shared" si="35"/>
        <v>0</v>
      </c>
      <c r="AL518" t="str">
        <f t="shared" si="36"/>
        <v xml:space="preserve"> </v>
      </c>
    </row>
    <row r="519" spans="1:38">
      <c r="A519" s="297">
        <f t="shared" si="39"/>
        <v>0</v>
      </c>
      <c r="B519" s="33"/>
      <c r="C519" s="316"/>
      <c r="D519" s="316"/>
      <c r="E519" s="316"/>
      <c r="F519" s="299"/>
      <c r="G519" s="299"/>
      <c r="H519" s="297" t="str">
        <f t="shared" si="37"/>
        <v/>
      </c>
      <c r="I519" s="34"/>
      <c r="J519" s="35"/>
      <c r="K519" s="301">
        <v>0</v>
      </c>
      <c r="L519" s="317"/>
      <c r="M519" s="35"/>
      <c r="N519" s="36">
        <f t="shared" si="38"/>
        <v>0</v>
      </c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245"/>
      <c r="AC519" s="33"/>
      <c r="AD519" s="33"/>
      <c r="AE519" s="33"/>
      <c r="AF519" s="33"/>
      <c r="AG519" s="33"/>
      <c r="AH519" s="33"/>
      <c r="AI519" s="33"/>
      <c r="AJ519" s="33"/>
      <c r="AK519" s="302">
        <f t="shared" si="35"/>
        <v>0</v>
      </c>
      <c r="AL519" t="str">
        <f t="shared" si="36"/>
        <v xml:space="preserve"> </v>
      </c>
    </row>
    <row r="520" spans="1:38">
      <c r="A520" s="297">
        <f t="shared" si="39"/>
        <v>0</v>
      </c>
      <c r="B520" s="33"/>
      <c r="C520" s="316"/>
      <c r="D520" s="316"/>
      <c r="E520" s="316"/>
      <c r="F520" s="299"/>
      <c r="G520" s="299"/>
      <c r="H520" s="297" t="str">
        <f t="shared" si="37"/>
        <v/>
      </c>
      <c r="I520" s="34"/>
      <c r="J520" s="35"/>
      <c r="K520" s="301">
        <v>0</v>
      </c>
      <c r="L520" s="317"/>
      <c r="M520" s="35"/>
      <c r="N520" s="36">
        <f t="shared" si="38"/>
        <v>0</v>
      </c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18"/>
      <c r="Z520" s="34"/>
      <c r="AA520" s="34"/>
      <c r="AB520" s="245"/>
      <c r="AC520" s="33"/>
      <c r="AD520" s="33"/>
      <c r="AE520" s="33"/>
      <c r="AF520" s="33"/>
      <c r="AG520" s="33"/>
      <c r="AH520" s="33"/>
      <c r="AI520" s="33"/>
      <c r="AJ520" s="33"/>
      <c r="AK520" s="302">
        <f t="shared" ref="AK520:AK551" si="40">SUM(O520:AJ520)</f>
        <v>0</v>
      </c>
      <c r="AL520" t="str">
        <f t="shared" ref="AL520:AL551" si="41">IF(AK520=I520," ","Total Hours Paid does not match Total Hours Per Employee")</f>
        <v xml:space="preserve"> </v>
      </c>
    </row>
    <row r="521" spans="1:38">
      <c r="A521" s="297">
        <f t="shared" si="39"/>
        <v>0</v>
      </c>
      <c r="B521" s="33"/>
      <c r="C521" s="316"/>
      <c r="D521" s="316"/>
      <c r="E521" s="316"/>
      <c r="F521" s="299"/>
      <c r="G521" s="319"/>
      <c r="H521" s="297" t="str">
        <f t="shared" ref="H521:H550" si="42">IF(G521&gt;0,(IF(G521=42185,0,1)),"")</f>
        <v/>
      </c>
      <c r="I521" s="34"/>
      <c r="J521" s="320"/>
      <c r="K521" s="301">
        <v>0</v>
      </c>
      <c r="L521" s="317"/>
      <c r="M521" s="35"/>
      <c r="N521" s="36">
        <f t="shared" ref="N521:N549" si="43">IF(M521&gt;0,IF(K521&gt;0,K521,(M521/I521)),0)</f>
        <v>0</v>
      </c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245"/>
      <c r="AC521" s="33"/>
      <c r="AD521" s="33"/>
      <c r="AE521" s="33"/>
      <c r="AF521" s="33"/>
      <c r="AG521" s="33"/>
      <c r="AH521" s="33"/>
      <c r="AI521" s="33"/>
      <c r="AJ521" s="33"/>
      <c r="AK521" s="302">
        <f t="shared" si="40"/>
        <v>0</v>
      </c>
      <c r="AL521" t="str">
        <f t="shared" si="41"/>
        <v xml:space="preserve"> </v>
      </c>
    </row>
    <row r="522" spans="1:38">
      <c r="A522" s="297">
        <f t="shared" ref="A522:A550" si="44">IF(C522=C521,0,1)</f>
        <v>0</v>
      </c>
      <c r="B522" s="33"/>
      <c r="C522" s="316"/>
      <c r="D522" s="316"/>
      <c r="E522" s="316"/>
      <c r="F522" s="299"/>
      <c r="G522" s="299"/>
      <c r="H522" s="297" t="str">
        <f t="shared" si="42"/>
        <v/>
      </c>
      <c r="I522" s="34"/>
      <c r="J522" s="35"/>
      <c r="K522" s="301">
        <v>0</v>
      </c>
      <c r="L522" s="317"/>
      <c r="M522" s="35"/>
      <c r="N522" s="36">
        <f t="shared" si="43"/>
        <v>0</v>
      </c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245"/>
      <c r="AC522" s="33"/>
      <c r="AD522" s="33"/>
      <c r="AE522" s="33"/>
      <c r="AF522" s="33"/>
      <c r="AG522" s="33"/>
      <c r="AH522" s="33"/>
      <c r="AI522" s="33"/>
      <c r="AJ522" s="33"/>
      <c r="AK522" s="302">
        <f t="shared" si="40"/>
        <v>0</v>
      </c>
      <c r="AL522" t="str">
        <f t="shared" si="41"/>
        <v xml:space="preserve"> </v>
      </c>
    </row>
    <row r="523" spans="1:38">
      <c r="A523" s="297">
        <f t="shared" si="44"/>
        <v>0</v>
      </c>
      <c r="B523" s="33"/>
      <c r="C523" s="316"/>
      <c r="D523" s="316"/>
      <c r="E523" s="316"/>
      <c r="F523" s="299"/>
      <c r="G523" s="299"/>
      <c r="H523" s="297" t="str">
        <f t="shared" si="42"/>
        <v/>
      </c>
      <c r="I523" s="34"/>
      <c r="J523" s="35"/>
      <c r="K523" s="301">
        <v>0</v>
      </c>
      <c r="L523" s="317"/>
      <c r="M523" s="35"/>
      <c r="N523" s="36">
        <f t="shared" si="43"/>
        <v>0</v>
      </c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245"/>
      <c r="AC523" s="33"/>
      <c r="AD523" s="33"/>
      <c r="AE523" s="33"/>
      <c r="AF523" s="33"/>
      <c r="AG523" s="33"/>
      <c r="AH523" s="33"/>
      <c r="AI523" s="33"/>
      <c r="AJ523" s="33"/>
      <c r="AK523" s="302">
        <f t="shared" si="40"/>
        <v>0</v>
      </c>
      <c r="AL523" t="str">
        <f t="shared" si="41"/>
        <v xml:space="preserve"> </v>
      </c>
    </row>
    <row r="524" spans="1:38">
      <c r="A524" s="297">
        <f t="shared" si="44"/>
        <v>0</v>
      </c>
      <c r="B524" s="33"/>
      <c r="C524" s="316"/>
      <c r="D524" s="316"/>
      <c r="E524" s="316"/>
      <c r="F524" s="299"/>
      <c r="G524" s="299"/>
      <c r="H524" s="297" t="str">
        <f t="shared" si="42"/>
        <v/>
      </c>
      <c r="I524" s="34"/>
      <c r="J524" s="35"/>
      <c r="K524" s="301">
        <v>0</v>
      </c>
      <c r="L524" s="317"/>
      <c r="M524" s="35"/>
      <c r="N524" s="36">
        <f t="shared" si="43"/>
        <v>0</v>
      </c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18"/>
      <c r="Z524" s="34"/>
      <c r="AA524" s="34"/>
      <c r="AB524" s="245"/>
      <c r="AC524" s="33"/>
      <c r="AD524" s="33"/>
      <c r="AE524" s="33"/>
      <c r="AF524" s="33"/>
      <c r="AG524" s="33"/>
      <c r="AH524" s="33"/>
      <c r="AI524" s="33"/>
      <c r="AJ524" s="33"/>
      <c r="AK524" s="302">
        <f t="shared" si="40"/>
        <v>0</v>
      </c>
      <c r="AL524" t="str">
        <f t="shared" si="41"/>
        <v xml:space="preserve"> </v>
      </c>
    </row>
    <row r="525" spans="1:38">
      <c r="A525" s="297">
        <f t="shared" si="44"/>
        <v>0</v>
      </c>
      <c r="B525" s="33"/>
      <c r="C525" s="316"/>
      <c r="D525" s="316"/>
      <c r="E525" s="316"/>
      <c r="F525" s="299"/>
      <c r="G525" s="319"/>
      <c r="H525" s="297" t="str">
        <f t="shared" si="42"/>
        <v/>
      </c>
      <c r="I525" s="34"/>
      <c r="J525" s="320"/>
      <c r="K525" s="301">
        <v>0</v>
      </c>
      <c r="L525" s="317"/>
      <c r="M525" s="35"/>
      <c r="N525" s="36">
        <f t="shared" si="43"/>
        <v>0</v>
      </c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245"/>
      <c r="AC525" s="33"/>
      <c r="AD525" s="33"/>
      <c r="AE525" s="33"/>
      <c r="AF525" s="33"/>
      <c r="AG525" s="33"/>
      <c r="AH525" s="33"/>
      <c r="AI525" s="33"/>
      <c r="AJ525" s="33"/>
      <c r="AK525" s="302">
        <f t="shared" si="40"/>
        <v>0</v>
      </c>
      <c r="AL525" t="str">
        <f t="shared" si="41"/>
        <v xml:space="preserve"> </v>
      </c>
    </row>
    <row r="526" spans="1:38">
      <c r="A526" s="297">
        <f t="shared" si="44"/>
        <v>0</v>
      </c>
      <c r="B526" s="33"/>
      <c r="C526" s="316"/>
      <c r="D526" s="316"/>
      <c r="E526" s="316"/>
      <c r="F526" s="299"/>
      <c r="G526" s="299"/>
      <c r="H526" s="297" t="str">
        <f t="shared" si="42"/>
        <v/>
      </c>
      <c r="I526" s="34"/>
      <c r="J526" s="35"/>
      <c r="K526" s="301">
        <v>0</v>
      </c>
      <c r="L526" s="317"/>
      <c r="M526" s="35"/>
      <c r="N526" s="36">
        <f t="shared" si="43"/>
        <v>0</v>
      </c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245"/>
      <c r="AC526" s="33"/>
      <c r="AD526" s="33"/>
      <c r="AE526" s="33"/>
      <c r="AF526" s="33"/>
      <c r="AG526" s="33"/>
      <c r="AH526" s="33"/>
      <c r="AI526" s="33"/>
      <c r="AJ526" s="33"/>
      <c r="AK526" s="302">
        <f t="shared" si="40"/>
        <v>0</v>
      </c>
      <c r="AL526" t="str">
        <f t="shared" si="41"/>
        <v xml:space="preserve"> </v>
      </c>
    </row>
    <row r="527" spans="1:38">
      <c r="A527" s="297">
        <f t="shared" si="44"/>
        <v>0</v>
      </c>
      <c r="B527" s="33"/>
      <c r="C527" s="316"/>
      <c r="D527" s="316"/>
      <c r="E527" s="316"/>
      <c r="F527" s="299"/>
      <c r="G527" s="299"/>
      <c r="H527" s="297" t="str">
        <f t="shared" si="42"/>
        <v/>
      </c>
      <c r="I527" s="34"/>
      <c r="J527" s="35"/>
      <c r="K527" s="301">
        <v>0</v>
      </c>
      <c r="L527" s="317"/>
      <c r="M527" s="35"/>
      <c r="N527" s="36">
        <f t="shared" si="43"/>
        <v>0</v>
      </c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245"/>
      <c r="AC527" s="33"/>
      <c r="AD527" s="33"/>
      <c r="AE527" s="33"/>
      <c r="AF527" s="33"/>
      <c r="AG527" s="33"/>
      <c r="AH527" s="33"/>
      <c r="AI527" s="33"/>
      <c r="AJ527" s="33"/>
      <c r="AK527" s="302">
        <f t="shared" si="40"/>
        <v>0</v>
      </c>
      <c r="AL527" t="str">
        <f t="shared" si="41"/>
        <v xml:space="preserve"> </v>
      </c>
    </row>
    <row r="528" spans="1:38">
      <c r="A528" s="297">
        <f t="shared" si="44"/>
        <v>0</v>
      </c>
      <c r="B528" s="33"/>
      <c r="C528" s="316"/>
      <c r="D528" s="316"/>
      <c r="E528" s="316"/>
      <c r="F528" s="299"/>
      <c r="G528" s="299"/>
      <c r="H528" s="297" t="str">
        <f t="shared" si="42"/>
        <v/>
      </c>
      <c r="I528" s="34"/>
      <c r="J528" s="35"/>
      <c r="K528" s="301">
        <v>0</v>
      </c>
      <c r="L528" s="317"/>
      <c r="M528" s="35"/>
      <c r="N528" s="36">
        <f t="shared" si="43"/>
        <v>0</v>
      </c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245"/>
      <c r="AC528" s="33"/>
      <c r="AD528" s="33"/>
      <c r="AE528" s="33"/>
      <c r="AF528" s="33"/>
      <c r="AG528" s="33"/>
      <c r="AH528" s="33"/>
      <c r="AI528" s="33"/>
      <c r="AJ528" s="33"/>
      <c r="AK528" s="302">
        <f t="shared" si="40"/>
        <v>0</v>
      </c>
      <c r="AL528" t="str">
        <f t="shared" si="41"/>
        <v xml:space="preserve"> </v>
      </c>
    </row>
    <row r="529" spans="1:38">
      <c r="A529" s="297">
        <f t="shared" si="44"/>
        <v>0</v>
      </c>
      <c r="B529" s="33"/>
      <c r="C529" s="316"/>
      <c r="D529" s="316"/>
      <c r="E529" s="316"/>
      <c r="F529" s="299"/>
      <c r="G529" s="299"/>
      <c r="H529" s="297" t="str">
        <f t="shared" si="42"/>
        <v/>
      </c>
      <c r="I529" s="34"/>
      <c r="J529" s="35"/>
      <c r="K529" s="301">
        <v>0</v>
      </c>
      <c r="L529" s="317"/>
      <c r="M529" s="35"/>
      <c r="N529" s="36">
        <f t="shared" si="43"/>
        <v>0</v>
      </c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18"/>
      <c r="Z529" s="34"/>
      <c r="AA529" s="34"/>
      <c r="AB529" s="245"/>
      <c r="AC529" s="33"/>
      <c r="AD529" s="33"/>
      <c r="AE529" s="33"/>
      <c r="AF529" s="33"/>
      <c r="AG529" s="33"/>
      <c r="AH529" s="33"/>
      <c r="AI529" s="33"/>
      <c r="AJ529" s="33"/>
      <c r="AK529" s="302">
        <f t="shared" si="40"/>
        <v>0</v>
      </c>
      <c r="AL529" t="str">
        <f t="shared" si="41"/>
        <v xml:space="preserve"> </v>
      </c>
    </row>
    <row r="530" spans="1:38">
      <c r="A530" s="297">
        <f t="shared" si="44"/>
        <v>0</v>
      </c>
      <c r="B530" s="33"/>
      <c r="C530" s="316"/>
      <c r="D530" s="316"/>
      <c r="E530" s="316"/>
      <c r="F530" s="299"/>
      <c r="G530" s="319"/>
      <c r="H530" s="297" t="str">
        <f t="shared" si="42"/>
        <v/>
      </c>
      <c r="I530" s="34"/>
      <c r="J530" s="320"/>
      <c r="K530" s="301">
        <v>0</v>
      </c>
      <c r="L530" s="317"/>
      <c r="M530" s="35"/>
      <c r="N530" s="36">
        <f t="shared" si="43"/>
        <v>0</v>
      </c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245"/>
      <c r="AC530" s="33"/>
      <c r="AD530" s="33"/>
      <c r="AE530" s="33"/>
      <c r="AF530" s="33"/>
      <c r="AG530" s="33"/>
      <c r="AH530" s="33"/>
      <c r="AI530" s="33"/>
      <c r="AJ530" s="33"/>
      <c r="AK530" s="302">
        <f t="shared" si="40"/>
        <v>0</v>
      </c>
      <c r="AL530" t="str">
        <f t="shared" si="41"/>
        <v xml:space="preserve"> </v>
      </c>
    </row>
    <row r="531" spans="1:38">
      <c r="A531" s="297">
        <f t="shared" si="44"/>
        <v>0</v>
      </c>
      <c r="B531" s="33"/>
      <c r="C531" s="316"/>
      <c r="D531" s="316"/>
      <c r="E531" s="316"/>
      <c r="F531" s="299"/>
      <c r="G531" s="299"/>
      <c r="H531" s="297" t="str">
        <f t="shared" si="42"/>
        <v/>
      </c>
      <c r="I531" s="34"/>
      <c r="J531" s="35"/>
      <c r="K531" s="301">
        <v>0</v>
      </c>
      <c r="L531" s="317"/>
      <c r="M531" s="35"/>
      <c r="N531" s="36">
        <f t="shared" si="43"/>
        <v>0</v>
      </c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245"/>
      <c r="AC531" s="33"/>
      <c r="AD531" s="33"/>
      <c r="AE531" s="33"/>
      <c r="AF531" s="33"/>
      <c r="AG531" s="33"/>
      <c r="AH531" s="33"/>
      <c r="AI531" s="33"/>
      <c r="AJ531" s="33"/>
      <c r="AK531" s="302">
        <f t="shared" si="40"/>
        <v>0</v>
      </c>
      <c r="AL531" t="str">
        <f t="shared" si="41"/>
        <v xml:space="preserve"> </v>
      </c>
    </row>
    <row r="532" spans="1:38">
      <c r="A532" s="297">
        <f t="shared" si="44"/>
        <v>0</v>
      </c>
      <c r="B532" s="33"/>
      <c r="C532" s="316"/>
      <c r="D532" s="316"/>
      <c r="E532" s="316"/>
      <c r="F532" s="299"/>
      <c r="G532" s="299"/>
      <c r="H532" s="297" t="str">
        <f t="shared" si="42"/>
        <v/>
      </c>
      <c r="I532" s="34"/>
      <c r="J532" s="35"/>
      <c r="K532" s="301">
        <v>0</v>
      </c>
      <c r="L532" s="317"/>
      <c r="M532" s="35"/>
      <c r="N532" s="36">
        <f t="shared" si="43"/>
        <v>0</v>
      </c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245"/>
      <c r="AC532" s="33"/>
      <c r="AD532" s="33"/>
      <c r="AE532" s="33"/>
      <c r="AF532" s="33"/>
      <c r="AG532" s="33"/>
      <c r="AH532" s="33"/>
      <c r="AI532" s="33"/>
      <c r="AJ532" s="33"/>
      <c r="AK532" s="302">
        <f t="shared" si="40"/>
        <v>0</v>
      </c>
      <c r="AL532" t="str">
        <f t="shared" si="41"/>
        <v xml:space="preserve"> </v>
      </c>
    </row>
    <row r="533" spans="1:38">
      <c r="A533" s="297">
        <f t="shared" si="44"/>
        <v>0</v>
      </c>
      <c r="B533" s="33"/>
      <c r="C533" s="316"/>
      <c r="D533" s="316"/>
      <c r="E533" s="316"/>
      <c r="F533" s="299"/>
      <c r="G533" s="299"/>
      <c r="H533" s="297" t="str">
        <f t="shared" si="42"/>
        <v/>
      </c>
      <c r="I533" s="34"/>
      <c r="J533" s="35"/>
      <c r="K533" s="301">
        <v>0</v>
      </c>
      <c r="L533" s="317"/>
      <c r="M533" s="35"/>
      <c r="N533" s="36">
        <f t="shared" si="43"/>
        <v>0</v>
      </c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18"/>
      <c r="Z533" s="34"/>
      <c r="AA533" s="34"/>
      <c r="AB533" s="245"/>
      <c r="AC533" s="33"/>
      <c r="AD533" s="33"/>
      <c r="AE533" s="33"/>
      <c r="AF533" s="33"/>
      <c r="AG533" s="33"/>
      <c r="AH533" s="33"/>
      <c r="AI533" s="33"/>
      <c r="AJ533" s="33"/>
      <c r="AK533" s="302">
        <f t="shared" si="40"/>
        <v>0</v>
      </c>
      <c r="AL533" t="str">
        <f t="shared" si="41"/>
        <v xml:space="preserve"> </v>
      </c>
    </row>
    <row r="534" spans="1:38">
      <c r="A534" s="297">
        <f t="shared" si="44"/>
        <v>0</v>
      </c>
      <c r="B534" s="33"/>
      <c r="C534" s="316"/>
      <c r="D534" s="316"/>
      <c r="E534" s="316"/>
      <c r="F534" s="299"/>
      <c r="G534" s="319"/>
      <c r="H534" s="297" t="str">
        <f t="shared" si="42"/>
        <v/>
      </c>
      <c r="I534" s="34"/>
      <c r="J534" s="320"/>
      <c r="K534" s="301">
        <v>0</v>
      </c>
      <c r="L534" s="317"/>
      <c r="M534" s="35"/>
      <c r="N534" s="36">
        <f t="shared" si="43"/>
        <v>0</v>
      </c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245"/>
      <c r="AC534" s="33"/>
      <c r="AD534" s="33"/>
      <c r="AE534" s="33"/>
      <c r="AF534" s="33"/>
      <c r="AG534" s="33"/>
      <c r="AH534" s="33"/>
      <c r="AI534" s="33"/>
      <c r="AJ534" s="33"/>
      <c r="AK534" s="302">
        <f t="shared" si="40"/>
        <v>0</v>
      </c>
      <c r="AL534" t="str">
        <f t="shared" si="41"/>
        <v xml:space="preserve"> </v>
      </c>
    </row>
    <row r="535" spans="1:38">
      <c r="A535" s="297">
        <f t="shared" si="44"/>
        <v>0</v>
      </c>
      <c r="B535" s="33"/>
      <c r="C535" s="316"/>
      <c r="D535" s="316"/>
      <c r="E535" s="316"/>
      <c r="F535" s="299"/>
      <c r="G535" s="299"/>
      <c r="H535" s="297" t="str">
        <f t="shared" si="42"/>
        <v/>
      </c>
      <c r="I535" s="34"/>
      <c r="J535" s="35"/>
      <c r="K535" s="301">
        <v>0</v>
      </c>
      <c r="L535" s="317"/>
      <c r="M535" s="35"/>
      <c r="N535" s="36">
        <f t="shared" si="43"/>
        <v>0</v>
      </c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245"/>
      <c r="AC535" s="33"/>
      <c r="AD535" s="33"/>
      <c r="AE535" s="33"/>
      <c r="AF535" s="33"/>
      <c r="AG535" s="33"/>
      <c r="AH535" s="33"/>
      <c r="AI535" s="33"/>
      <c r="AJ535" s="33"/>
      <c r="AK535" s="302">
        <f t="shared" si="40"/>
        <v>0</v>
      </c>
      <c r="AL535" t="str">
        <f t="shared" si="41"/>
        <v xml:space="preserve"> </v>
      </c>
    </row>
    <row r="536" spans="1:38">
      <c r="A536" s="297">
        <f t="shared" si="44"/>
        <v>0</v>
      </c>
      <c r="B536" s="33"/>
      <c r="C536" s="316"/>
      <c r="D536" s="316"/>
      <c r="E536" s="316"/>
      <c r="F536" s="299"/>
      <c r="G536" s="299"/>
      <c r="H536" s="297" t="str">
        <f t="shared" si="42"/>
        <v/>
      </c>
      <c r="I536" s="34"/>
      <c r="J536" s="35"/>
      <c r="K536" s="301">
        <v>0</v>
      </c>
      <c r="L536" s="317"/>
      <c r="M536" s="35"/>
      <c r="N536" s="36">
        <f t="shared" si="43"/>
        <v>0</v>
      </c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245"/>
      <c r="AC536" s="33"/>
      <c r="AD536" s="33"/>
      <c r="AE536" s="33"/>
      <c r="AF536" s="33"/>
      <c r="AG536" s="33"/>
      <c r="AH536" s="33"/>
      <c r="AI536" s="33"/>
      <c r="AJ536" s="33"/>
      <c r="AK536" s="302">
        <f t="shared" si="40"/>
        <v>0</v>
      </c>
      <c r="AL536" t="str">
        <f t="shared" si="41"/>
        <v xml:space="preserve"> </v>
      </c>
    </row>
    <row r="537" spans="1:38">
      <c r="A537" s="297">
        <f t="shared" si="44"/>
        <v>0</v>
      </c>
      <c r="B537" s="33"/>
      <c r="C537" s="316"/>
      <c r="D537" s="316"/>
      <c r="E537" s="316"/>
      <c r="F537" s="299"/>
      <c r="G537" s="299"/>
      <c r="H537" s="297" t="str">
        <f t="shared" si="42"/>
        <v/>
      </c>
      <c r="I537" s="34"/>
      <c r="J537" s="35"/>
      <c r="K537" s="301">
        <v>0</v>
      </c>
      <c r="L537" s="317"/>
      <c r="M537" s="35"/>
      <c r="N537" s="36">
        <f t="shared" si="43"/>
        <v>0</v>
      </c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245"/>
      <c r="AC537" s="33"/>
      <c r="AD537" s="33"/>
      <c r="AE537" s="33"/>
      <c r="AF537" s="33"/>
      <c r="AG537" s="33"/>
      <c r="AH537" s="33"/>
      <c r="AI537" s="33"/>
      <c r="AJ537" s="33"/>
      <c r="AK537" s="302">
        <f t="shared" si="40"/>
        <v>0</v>
      </c>
      <c r="AL537" t="str">
        <f t="shared" si="41"/>
        <v xml:space="preserve"> </v>
      </c>
    </row>
    <row r="538" spans="1:38">
      <c r="A538" s="297">
        <f t="shared" si="44"/>
        <v>0</v>
      </c>
      <c r="B538" s="33"/>
      <c r="C538" s="316"/>
      <c r="D538" s="316"/>
      <c r="E538" s="316"/>
      <c r="F538" s="299"/>
      <c r="G538" s="299"/>
      <c r="H538" s="297" t="str">
        <f t="shared" si="42"/>
        <v/>
      </c>
      <c r="I538" s="34"/>
      <c r="J538" s="35"/>
      <c r="K538" s="301">
        <v>0</v>
      </c>
      <c r="L538" s="317"/>
      <c r="M538" s="35"/>
      <c r="N538" s="36">
        <f t="shared" si="43"/>
        <v>0</v>
      </c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245"/>
      <c r="AC538" s="33"/>
      <c r="AD538" s="33"/>
      <c r="AE538" s="33"/>
      <c r="AF538" s="33"/>
      <c r="AG538" s="33"/>
      <c r="AH538" s="33"/>
      <c r="AI538" s="33"/>
      <c r="AJ538" s="33"/>
      <c r="AK538" s="302">
        <f t="shared" si="40"/>
        <v>0</v>
      </c>
      <c r="AL538" t="str">
        <f t="shared" si="41"/>
        <v xml:space="preserve"> </v>
      </c>
    </row>
    <row r="539" spans="1:38">
      <c r="A539" s="297">
        <f t="shared" si="44"/>
        <v>0</v>
      </c>
      <c r="B539" s="33"/>
      <c r="C539" s="316"/>
      <c r="D539" s="316"/>
      <c r="E539" s="316"/>
      <c r="F539" s="299"/>
      <c r="G539" s="299"/>
      <c r="H539" s="297" t="str">
        <f t="shared" si="42"/>
        <v/>
      </c>
      <c r="I539" s="34"/>
      <c r="J539" s="35"/>
      <c r="K539" s="301">
        <v>0</v>
      </c>
      <c r="L539" s="317"/>
      <c r="M539" s="35"/>
      <c r="N539" s="36">
        <f t="shared" si="43"/>
        <v>0</v>
      </c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245"/>
      <c r="AC539" s="33"/>
      <c r="AD539" s="33"/>
      <c r="AE539" s="33"/>
      <c r="AF539" s="33"/>
      <c r="AG539" s="33"/>
      <c r="AH539" s="33"/>
      <c r="AI539" s="33"/>
      <c r="AJ539" s="33"/>
      <c r="AK539" s="302">
        <f t="shared" si="40"/>
        <v>0</v>
      </c>
      <c r="AL539" t="str">
        <f t="shared" si="41"/>
        <v xml:space="preserve"> </v>
      </c>
    </row>
    <row r="540" spans="1:38">
      <c r="A540" s="297">
        <f t="shared" si="44"/>
        <v>0</v>
      </c>
      <c r="B540" s="33"/>
      <c r="C540" s="316"/>
      <c r="D540" s="316"/>
      <c r="E540" s="316"/>
      <c r="F540" s="299"/>
      <c r="G540" s="299"/>
      <c r="H540" s="297" t="str">
        <f t="shared" si="42"/>
        <v/>
      </c>
      <c r="I540" s="34"/>
      <c r="J540" s="35"/>
      <c r="K540" s="301">
        <v>0</v>
      </c>
      <c r="L540" s="317"/>
      <c r="M540" s="35"/>
      <c r="N540" s="36">
        <f t="shared" si="43"/>
        <v>0</v>
      </c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245"/>
      <c r="AC540" s="33"/>
      <c r="AD540" s="33"/>
      <c r="AE540" s="33"/>
      <c r="AF540" s="33"/>
      <c r="AG540" s="33"/>
      <c r="AH540" s="33"/>
      <c r="AI540" s="33"/>
      <c r="AJ540" s="33"/>
      <c r="AK540" s="302">
        <f t="shared" si="40"/>
        <v>0</v>
      </c>
      <c r="AL540" t="str">
        <f t="shared" si="41"/>
        <v xml:space="preserve"> </v>
      </c>
    </row>
    <row r="541" spans="1:38">
      <c r="A541" s="297">
        <f t="shared" si="44"/>
        <v>0</v>
      </c>
      <c r="B541" s="33"/>
      <c r="C541" s="316"/>
      <c r="D541" s="316"/>
      <c r="E541" s="316"/>
      <c r="F541" s="299"/>
      <c r="G541" s="299"/>
      <c r="H541" s="297" t="str">
        <f t="shared" si="42"/>
        <v/>
      </c>
      <c r="I541" s="34"/>
      <c r="J541" s="35"/>
      <c r="K541" s="301">
        <v>0</v>
      </c>
      <c r="L541" s="317"/>
      <c r="M541" s="35"/>
      <c r="N541" s="36">
        <f t="shared" si="43"/>
        <v>0</v>
      </c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245"/>
      <c r="AC541" s="33"/>
      <c r="AD541" s="33"/>
      <c r="AE541" s="33"/>
      <c r="AF541" s="33"/>
      <c r="AG541" s="33"/>
      <c r="AH541" s="33"/>
      <c r="AI541" s="33"/>
      <c r="AJ541" s="33"/>
      <c r="AK541" s="302">
        <f t="shared" si="40"/>
        <v>0</v>
      </c>
      <c r="AL541" t="str">
        <f t="shared" si="41"/>
        <v xml:space="preserve"> </v>
      </c>
    </row>
    <row r="542" spans="1:38">
      <c r="A542" s="297">
        <f t="shared" si="44"/>
        <v>0</v>
      </c>
      <c r="B542" s="33"/>
      <c r="C542" s="316"/>
      <c r="D542" s="316"/>
      <c r="E542" s="316"/>
      <c r="F542" s="299"/>
      <c r="G542" s="299"/>
      <c r="H542" s="297" t="str">
        <f t="shared" si="42"/>
        <v/>
      </c>
      <c r="I542" s="34"/>
      <c r="J542" s="35"/>
      <c r="K542" s="301">
        <v>0</v>
      </c>
      <c r="L542" s="317"/>
      <c r="M542" s="35"/>
      <c r="N542" s="36">
        <f t="shared" si="43"/>
        <v>0</v>
      </c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18"/>
      <c r="Z542" s="34"/>
      <c r="AA542" s="34"/>
      <c r="AB542" s="245"/>
      <c r="AC542" s="33"/>
      <c r="AD542" s="33"/>
      <c r="AE542" s="33"/>
      <c r="AF542" s="33"/>
      <c r="AG542" s="33"/>
      <c r="AH542" s="33"/>
      <c r="AI542" s="33"/>
      <c r="AJ542" s="33"/>
      <c r="AK542" s="302">
        <f t="shared" si="40"/>
        <v>0</v>
      </c>
      <c r="AL542" t="str">
        <f t="shared" si="41"/>
        <v xml:space="preserve"> </v>
      </c>
    </row>
    <row r="543" spans="1:38">
      <c r="A543" s="297">
        <f t="shared" si="44"/>
        <v>0</v>
      </c>
      <c r="B543" s="33"/>
      <c r="C543" s="316"/>
      <c r="D543" s="316"/>
      <c r="E543" s="316"/>
      <c r="F543" s="299"/>
      <c r="G543" s="319"/>
      <c r="H543" s="297" t="str">
        <f t="shared" si="42"/>
        <v/>
      </c>
      <c r="I543" s="34"/>
      <c r="J543" s="320"/>
      <c r="K543" s="301">
        <v>0</v>
      </c>
      <c r="L543" s="317"/>
      <c r="M543" s="35"/>
      <c r="N543" s="36">
        <f t="shared" si="43"/>
        <v>0</v>
      </c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245"/>
      <c r="AC543" s="33"/>
      <c r="AD543" s="33"/>
      <c r="AE543" s="33"/>
      <c r="AF543" s="33"/>
      <c r="AG543" s="33"/>
      <c r="AH543" s="33"/>
      <c r="AI543" s="33"/>
      <c r="AJ543" s="33"/>
      <c r="AK543" s="302">
        <f t="shared" si="40"/>
        <v>0</v>
      </c>
      <c r="AL543" t="str">
        <f t="shared" si="41"/>
        <v xml:space="preserve"> </v>
      </c>
    </row>
    <row r="544" spans="1:38">
      <c r="A544" s="297">
        <f t="shared" si="44"/>
        <v>0</v>
      </c>
      <c r="B544" s="33"/>
      <c r="C544" s="316"/>
      <c r="D544" s="316"/>
      <c r="E544" s="316"/>
      <c r="F544" s="299"/>
      <c r="G544" s="299"/>
      <c r="H544" s="297" t="str">
        <f t="shared" si="42"/>
        <v/>
      </c>
      <c r="I544" s="34"/>
      <c r="J544" s="35"/>
      <c r="K544" s="301">
        <v>0</v>
      </c>
      <c r="L544" s="317"/>
      <c r="M544" s="35"/>
      <c r="N544" s="36">
        <f t="shared" si="43"/>
        <v>0</v>
      </c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245"/>
      <c r="AC544" s="33"/>
      <c r="AD544" s="33"/>
      <c r="AE544" s="33"/>
      <c r="AF544" s="33"/>
      <c r="AG544" s="33"/>
      <c r="AH544" s="33"/>
      <c r="AI544" s="33"/>
      <c r="AJ544" s="33"/>
      <c r="AK544" s="302">
        <f t="shared" si="40"/>
        <v>0</v>
      </c>
      <c r="AL544" t="str">
        <f t="shared" si="41"/>
        <v xml:space="preserve"> </v>
      </c>
    </row>
    <row r="545" spans="1:38">
      <c r="A545" s="297">
        <f t="shared" si="44"/>
        <v>0</v>
      </c>
      <c r="B545" s="33"/>
      <c r="C545" s="316"/>
      <c r="D545" s="316"/>
      <c r="E545" s="316"/>
      <c r="F545" s="299"/>
      <c r="G545" s="299"/>
      <c r="H545" s="297" t="str">
        <f t="shared" si="42"/>
        <v/>
      </c>
      <c r="I545" s="34"/>
      <c r="J545" s="35"/>
      <c r="K545" s="301">
        <v>0</v>
      </c>
      <c r="L545" s="317"/>
      <c r="M545" s="35"/>
      <c r="N545" s="36">
        <f t="shared" si="43"/>
        <v>0</v>
      </c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245"/>
      <c r="AC545" s="33"/>
      <c r="AD545" s="33"/>
      <c r="AE545" s="33"/>
      <c r="AF545" s="33"/>
      <c r="AG545" s="33"/>
      <c r="AH545" s="33"/>
      <c r="AI545" s="33"/>
      <c r="AJ545" s="33"/>
      <c r="AK545" s="302">
        <f t="shared" si="40"/>
        <v>0</v>
      </c>
      <c r="AL545" t="str">
        <f t="shared" si="41"/>
        <v xml:space="preserve"> </v>
      </c>
    </row>
    <row r="546" spans="1:38">
      <c r="A546" s="297">
        <f t="shared" si="44"/>
        <v>0</v>
      </c>
      <c r="B546" s="33"/>
      <c r="C546" s="316"/>
      <c r="D546" s="316"/>
      <c r="E546" s="316"/>
      <c r="F546" s="299"/>
      <c r="G546" s="299"/>
      <c r="H546" s="297" t="str">
        <f t="shared" si="42"/>
        <v/>
      </c>
      <c r="I546" s="34"/>
      <c r="J546" s="35"/>
      <c r="K546" s="301">
        <v>0</v>
      </c>
      <c r="L546" s="317"/>
      <c r="M546" s="35"/>
      <c r="N546" s="36">
        <f t="shared" si="43"/>
        <v>0</v>
      </c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18"/>
      <c r="Z546" s="34"/>
      <c r="AA546" s="34"/>
      <c r="AB546" s="245"/>
      <c r="AC546" s="33"/>
      <c r="AD546" s="33"/>
      <c r="AE546" s="33"/>
      <c r="AF546" s="33"/>
      <c r="AG546" s="33"/>
      <c r="AH546" s="33"/>
      <c r="AI546" s="33"/>
      <c r="AJ546" s="33"/>
      <c r="AK546" s="302">
        <f t="shared" si="40"/>
        <v>0</v>
      </c>
      <c r="AL546" t="str">
        <f t="shared" si="41"/>
        <v xml:space="preserve"> </v>
      </c>
    </row>
    <row r="547" spans="1:38">
      <c r="A547" s="297">
        <f t="shared" si="44"/>
        <v>0</v>
      </c>
      <c r="B547" s="33"/>
      <c r="C547" s="316"/>
      <c r="D547" s="316"/>
      <c r="E547" s="316"/>
      <c r="F547" s="299"/>
      <c r="G547" s="319"/>
      <c r="H547" s="297" t="str">
        <f t="shared" si="42"/>
        <v/>
      </c>
      <c r="I547" s="34"/>
      <c r="J547" s="320"/>
      <c r="K547" s="301">
        <v>0</v>
      </c>
      <c r="L547" s="317"/>
      <c r="M547" s="35"/>
      <c r="N547" s="36">
        <f t="shared" si="43"/>
        <v>0</v>
      </c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245"/>
      <c r="AC547" s="33"/>
      <c r="AD547" s="33"/>
      <c r="AE547" s="33"/>
      <c r="AF547" s="33"/>
      <c r="AG547" s="33"/>
      <c r="AH547" s="33"/>
      <c r="AI547" s="33"/>
      <c r="AJ547" s="33"/>
      <c r="AK547" s="302">
        <f t="shared" si="40"/>
        <v>0</v>
      </c>
      <c r="AL547" t="str">
        <f t="shared" si="41"/>
        <v xml:space="preserve"> </v>
      </c>
    </row>
    <row r="548" spans="1:38">
      <c r="A548" s="297">
        <f t="shared" si="44"/>
        <v>0</v>
      </c>
      <c r="B548" s="33"/>
      <c r="C548" s="316"/>
      <c r="D548" s="316"/>
      <c r="E548" s="316"/>
      <c r="F548" s="299"/>
      <c r="G548" s="299"/>
      <c r="H548" s="297" t="str">
        <f t="shared" si="42"/>
        <v/>
      </c>
      <c r="I548" s="34"/>
      <c r="J548" s="35"/>
      <c r="K548" s="301">
        <v>0</v>
      </c>
      <c r="L548" s="317"/>
      <c r="M548" s="35"/>
      <c r="N548" s="36">
        <f t="shared" si="43"/>
        <v>0</v>
      </c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245"/>
      <c r="AC548" s="33"/>
      <c r="AD548" s="33"/>
      <c r="AE548" s="33"/>
      <c r="AF548" s="33"/>
      <c r="AG548" s="33"/>
      <c r="AH548" s="33"/>
      <c r="AI548" s="33"/>
      <c r="AJ548" s="33"/>
      <c r="AK548" s="302">
        <f t="shared" si="40"/>
        <v>0</v>
      </c>
      <c r="AL548" t="str">
        <f t="shared" si="41"/>
        <v xml:space="preserve"> </v>
      </c>
    </row>
    <row r="549" spans="1:38">
      <c r="A549" s="297">
        <f t="shared" si="44"/>
        <v>0</v>
      </c>
      <c r="B549" s="33"/>
      <c r="C549" s="316"/>
      <c r="D549" s="316"/>
      <c r="E549" s="316"/>
      <c r="F549" s="299"/>
      <c r="G549" s="299"/>
      <c r="H549" s="297" t="str">
        <f t="shared" si="42"/>
        <v/>
      </c>
      <c r="I549" s="34"/>
      <c r="J549" s="35"/>
      <c r="K549" s="301">
        <v>0</v>
      </c>
      <c r="L549" s="317"/>
      <c r="M549" s="35"/>
      <c r="N549" s="36">
        <f t="shared" si="43"/>
        <v>0</v>
      </c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245"/>
      <c r="AC549" s="33"/>
      <c r="AD549" s="33"/>
      <c r="AE549" s="33"/>
      <c r="AF549" s="33"/>
      <c r="AG549" s="33"/>
      <c r="AH549" s="33"/>
      <c r="AI549" s="33"/>
      <c r="AJ549" s="33"/>
      <c r="AK549" s="302">
        <f t="shared" si="40"/>
        <v>0</v>
      </c>
      <c r="AL549" t="str">
        <f t="shared" si="41"/>
        <v xml:space="preserve"> </v>
      </c>
    </row>
    <row r="550" spans="1:38">
      <c r="A550" s="297">
        <f t="shared" si="44"/>
        <v>0</v>
      </c>
      <c r="B550" s="33"/>
      <c r="C550" s="316"/>
      <c r="D550" s="316"/>
      <c r="E550" s="316"/>
      <c r="F550" s="299"/>
      <c r="G550" s="299"/>
      <c r="H550" s="297" t="str">
        <f t="shared" si="42"/>
        <v/>
      </c>
      <c r="I550" s="34"/>
      <c r="J550" s="35"/>
      <c r="K550" s="301">
        <v>0</v>
      </c>
      <c r="L550" s="317"/>
      <c r="M550" s="35"/>
      <c r="N550" s="36">
        <f>IF(M550&gt;0,IF(K550&gt;0,K550,(M550/I550)),0)</f>
        <v>0</v>
      </c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245"/>
      <c r="AC550" s="33"/>
      <c r="AD550" s="33"/>
      <c r="AE550" s="33"/>
      <c r="AF550" s="33"/>
      <c r="AG550" s="33"/>
      <c r="AH550" s="33"/>
      <c r="AI550" s="33"/>
      <c r="AJ550" s="33"/>
      <c r="AK550" s="302">
        <f t="shared" si="40"/>
        <v>0</v>
      </c>
      <c r="AL550" t="str">
        <f t="shared" si="41"/>
        <v xml:space="preserve"> </v>
      </c>
    </row>
    <row r="551" spans="1:38">
      <c r="A551" s="321">
        <f>SUM(A8:A550)</f>
        <v>1</v>
      </c>
      <c r="B551" s="17"/>
      <c r="C551" s="17"/>
      <c r="D551" s="17"/>
      <c r="E551" s="17"/>
      <c r="F551" s="17"/>
      <c r="G551" s="17"/>
      <c r="H551" s="321">
        <f>SUM(H8:H550)</f>
        <v>0</v>
      </c>
      <c r="I551" s="304">
        <f>SUM(I8:I550)</f>
        <v>0</v>
      </c>
      <c r="J551" s="320"/>
      <c r="K551" s="17"/>
      <c r="L551" s="322">
        <f>SUM(L8:L550)</f>
        <v>0</v>
      </c>
      <c r="M551" s="306">
        <f>SUM(M8:M550)</f>
        <v>0</v>
      </c>
      <c r="N551" s="17"/>
      <c r="O551" s="304">
        <f>SUM(O8:O550)</f>
        <v>0</v>
      </c>
      <c r="P551" s="304">
        <f t="shared" ref="P551:AA551" si="45">SUM(P8:P550)</f>
        <v>0</v>
      </c>
      <c r="Q551" s="304">
        <f t="shared" si="45"/>
        <v>0</v>
      </c>
      <c r="R551" s="304">
        <f t="shared" si="45"/>
        <v>0</v>
      </c>
      <c r="S551" s="304">
        <f t="shared" si="45"/>
        <v>0</v>
      </c>
      <c r="T551" s="304">
        <f t="shared" si="45"/>
        <v>0</v>
      </c>
      <c r="U551" s="304">
        <f t="shared" si="45"/>
        <v>0</v>
      </c>
      <c r="V551" s="304">
        <f t="shared" si="45"/>
        <v>0</v>
      </c>
      <c r="W551" s="304">
        <f t="shared" si="45"/>
        <v>0</v>
      </c>
      <c r="X551" s="304">
        <f t="shared" si="45"/>
        <v>0</v>
      </c>
      <c r="Y551" s="304">
        <f t="shared" si="45"/>
        <v>0</v>
      </c>
      <c r="Z551" s="304">
        <f t="shared" si="45"/>
        <v>0</v>
      </c>
      <c r="AA551" s="304">
        <f t="shared" si="45"/>
        <v>0</v>
      </c>
      <c r="AB551" s="304">
        <f t="shared" ref="AB551:AJ551" si="46">SUM(AB8:AB550)</f>
        <v>0</v>
      </c>
      <c r="AC551" s="304">
        <f t="shared" si="46"/>
        <v>0</v>
      </c>
      <c r="AD551" s="304">
        <f t="shared" si="46"/>
        <v>0</v>
      </c>
      <c r="AE551" s="304">
        <f t="shared" si="46"/>
        <v>0</v>
      </c>
      <c r="AF551" s="304">
        <f t="shared" si="46"/>
        <v>0</v>
      </c>
      <c r="AG551" s="304">
        <f t="shared" si="46"/>
        <v>0</v>
      </c>
      <c r="AH551" s="304">
        <f t="shared" si="46"/>
        <v>0</v>
      </c>
      <c r="AI551" s="304">
        <f t="shared" si="46"/>
        <v>0</v>
      </c>
      <c r="AJ551" s="304">
        <f t="shared" si="46"/>
        <v>0</v>
      </c>
      <c r="AK551" s="302">
        <f t="shared" si="40"/>
        <v>0</v>
      </c>
      <c r="AL551" t="str">
        <f t="shared" si="41"/>
        <v xml:space="preserve"> </v>
      </c>
    </row>
    <row r="552" spans="1:38">
      <c r="A552" s="17"/>
      <c r="B552" s="17"/>
      <c r="C552" s="17"/>
      <c r="D552" s="17"/>
      <c r="E552" s="17"/>
      <c r="F552" s="17"/>
      <c r="G552" s="17"/>
      <c r="H552" s="323"/>
      <c r="I552" s="17"/>
      <c r="J552" s="17"/>
      <c r="K552" s="17"/>
      <c r="L552" s="324"/>
      <c r="M552" s="306">
        <f>M551+L551</f>
        <v>0</v>
      </c>
      <c r="N552" s="17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</row>
    <row r="553" spans="1:38" hidden="1">
      <c r="A553" s="325"/>
      <c r="B553" s="325"/>
      <c r="C553" s="325"/>
      <c r="D553" s="325"/>
      <c r="E553" s="325"/>
      <c r="F553" s="325"/>
      <c r="G553" s="325"/>
      <c r="H553" s="326" t="s">
        <v>233</v>
      </c>
      <c r="I553" s="325"/>
      <c r="J553" s="327" t="s">
        <v>235</v>
      </c>
      <c r="K553" s="328" t="s">
        <v>236</v>
      </c>
      <c r="L553" s="325"/>
      <c r="M553" s="325"/>
      <c r="N553" s="325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29"/>
      <c r="Z553" s="329"/>
      <c r="AA553" s="329"/>
      <c r="AB553" s="329"/>
    </row>
    <row r="554" spans="1:38" hidden="1">
      <c r="A554" s="328"/>
      <c r="B554" s="328"/>
      <c r="C554" s="328"/>
      <c r="D554" s="328"/>
      <c r="E554" s="328"/>
      <c r="F554" s="328"/>
      <c r="G554" s="328"/>
      <c r="H554" s="330">
        <f>IF(L551&gt;0,(SUMIF(L8:L550,"&gt;0",L8:L550))/(COUNTIF(L8:L550,"&gt;0")),0)</f>
        <v>0</v>
      </c>
      <c r="I554" s="328"/>
      <c r="J554" s="331">
        <f>IF(A551&gt;0,(H551/A551),0)</f>
        <v>0</v>
      </c>
      <c r="K554" s="332">
        <f>AVERAGE(N8:N550)</f>
        <v>0</v>
      </c>
      <c r="L554" s="328"/>
      <c r="M554" s="328"/>
      <c r="N554" s="333" t="s">
        <v>87</v>
      </c>
      <c r="O554" s="334">
        <f>IF(O551&gt;0,(SUMIF(O8:O550,"&gt;0",$N8:$N550))/(COUNTIF(O8:O550,"&gt;0")),0)</f>
        <v>0</v>
      </c>
      <c r="P554" s="334">
        <f>IF(P551&gt;0,(SUMIF(P8:P550,"&gt;0",$N8:$N550))/(COUNTIF(P8:P550,"&gt;0")),0)</f>
        <v>0</v>
      </c>
      <c r="Q554" s="334">
        <f>IF(Q551&gt;0,(SUMIF(Q8:Q550,"&gt;0",$N8:$N550))/(COUNTIF(Q8:Q550,"&gt;0")),0)</f>
        <v>0</v>
      </c>
      <c r="R554" s="334">
        <f t="shared" ref="R554:AB554" si="47">IF(R551&gt;0,(SUMIF(R8:R550,"&gt;0",$N8:$N550))/(COUNTIF(R8:R550,"&gt;0")),0)</f>
        <v>0</v>
      </c>
      <c r="S554" s="334">
        <f t="shared" si="47"/>
        <v>0</v>
      </c>
      <c r="T554" s="334">
        <f t="shared" si="47"/>
        <v>0</v>
      </c>
      <c r="U554" s="334">
        <f t="shared" si="47"/>
        <v>0</v>
      </c>
      <c r="V554" s="334">
        <f t="shared" si="47"/>
        <v>0</v>
      </c>
      <c r="W554" s="334">
        <f t="shared" si="47"/>
        <v>0</v>
      </c>
      <c r="X554" s="334">
        <f t="shared" si="47"/>
        <v>0</v>
      </c>
      <c r="Y554" s="334">
        <f t="shared" si="47"/>
        <v>0</v>
      </c>
      <c r="Z554" s="334">
        <f t="shared" si="47"/>
        <v>0</v>
      </c>
      <c r="AA554" s="334">
        <f t="shared" si="47"/>
        <v>0</v>
      </c>
      <c r="AB554" s="334">
        <f t="shared" si="47"/>
        <v>0</v>
      </c>
    </row>
    <row r="555" spans="1:38" hidden="1">
      <c r="A555" s="335"/>
      <c r="B555" s="335"/>
      <c r="C555" s="335"/>
      <c r="D555" s="335"/>
      <c r="E555" s="335"/>
      <c r="F555" s="335"/>
      <c r="G555" s="335"/>
      <c r="H555" s="335"/>
      <c r="I555" s="335"/>
      <c r="J555" s="335"/>
      <c r="K555" s="335"/>
      <c r="L555" s="335"/>
      <c r="M555" s="335"/>
      <c r="N555" s="336" t="s">
        <v>79</v>
      </c>
      <c r="O555" s="337">
        <f>IF(O551&gt;0,(SUMIF(O8:O550,"&gt;0",$A8:$A550)),0)</f>
        <v>0</v>
      </c>
      <c r="P555" s="337">
        <f>IF(P551&gt;0,(SUMIF(P8:P550,"&gt;0",$A8:$A550)),0)</f>
        <v>0</v>
      </c>
      <c r="Q555" s="337">
        <f>IF(Q551&gt;0,(SUMIF(Q8:Q550,"&gt;0",$A8:$A550)),0)</f>
        <v>0</v>
      </c>
      <c r="R555" s="337">
        <f t="shared" ref="R555:AB555" si="48">IF(R551&gt;0,(SUMIF(R8:R550,"&gt;0",$A8:$A550)),0)</f>
        <v>0</v>
      </c>
      <c r="S555" s="337">
        <f t="shared" si="48"/>
        <v>0</v>
      </c>
      <c r="T555" s="337">
        <f t="shared" si="48"/>
        <v>0</v>
      </c>
      <c r="U555" s="337">
        <f t="shared" si="48"/>
        <v>0</v>
      </c>
      <c r="V555" s="337">
        <f t="shared" si="48"/>
        <v>0</v>
      </c>
      <c r="W555" s="337">
        <f t="shared" si="48"/>
        <v>0</v>
      </c>
      <c r="X555" s="337">
        <f t="shared" si="48"/>
        <v>0</v>
      </c>
      <c r="Y555" s="337">
        <f t="shared" si="48"/>
        <v>0</v>
      </c>
      <c r="Z555" s="337">
        <f t="shared" si="48"/>
        <v>0</v>
      </c>
      <c r="AA555" s="337">
        <f t="shared" si="48"/>
        <v>0</v>
      </c>
      <c r="AB555" s="337">
        <f t="shared" si="48"/>
        <v>0</v>
      </c>
    </row>
    <row r="556" spans="1:38" hidden="1">
      <c r="A556" s="338"/>
      <c r="B556" s="338"/>
      <c r="C556" s="338"/>
      <c r="D556" s="338"/>
      <c r="E556" s="338"/>
      <c r="F556" s="338"/>
      <c r="G556" s="338"/>
      <c r="H556" s="338"/>
      <c r="I556" s="338"/>
      <c r="J556" s="338"/>
      <c r="K556" s="338"/>
      <c r="L556" s="338"/>
      <c r="M556" s="338"/>
      <c r="N556" s="339" t="s">
        <v>81</v>
      </c>
      <c r="O556" s="340">
        <f>IF(O551&gt;0,(SUMIF(O8:O550,"&gt;0",$H8:$H550)),0)</f>
        <v>0</v>
      </c>
      <c r="P556" s="340">
        <f>IF(P551&gt;0,(SUMIF(P8:P550,"&gt;0",$H8:$H550)),0)</f>
        <v>0</v>
      </c>
      <c r="Q556" s="340">
        <f>IF(Q551&gt;0,(SUMIF(Q8:Q550,"&gt;0",$H8:$H550)),0)</f>
        <v>0</v>
      </c>
      <c r="R556" s="340">
        <f t="shared" ref="R556:AB556" si="49">IF(R551&gt;0,(SUMIF(R8:R550,"&gt;0",$H8:$H550)),0)</f>
        <v>0</v>
      </c>
      <c r="S556" s="340">
        <f t="shared" si="49"/>
        <v>0</v>
      </c>
      <c r="T556" s="340">
        <f t="shared" si="49"/>
        <v>0</v>
      </c>
      <c r="U556" s="340">
        <f t="shared" si="49"/>
        <v>0</v>
      </c>
      <c r="V556" s="340">
        <f t="shared" si="49"/>
        <v>0</v>
      </c>
      <c r="W556" s="340">
        <f t="shared" si="49"/>
        <v>0</v>
      </c>
      <c r="X556" s="340">
        <f t="shared" si="49"/>
        <v>0</v>
      </c>
      <c r="Y556" s="340">
        <f t="shared" si="49"/>
        <v>0</v>
      </c>
      <c r="Z556" s="340">
        <f t="shared" si="49"/>
        <v>0</v>
      </c>
      <c r="AA556" s="340">
        <f t="shared" si="49"/>
        <v>0</v>
      </c>
      <c r="AB556" s="340">
        <f t="shared" si="49"/>
        <v>0</v>
      </c>
    </row>
    <row r="557" spans="1:38" hidden="1">
      <c r="A557" s="327"/>
      <c r="B557" s="327"/>
      <c r="C557" s="327"/>
      <c r="D557" s="327"/>
      <c r="E557" s="327"/>
      <c r="F557" s="327"/>
      <c r="G557" s="327"/>
      <c r="H557" s="327"/>
      <c r="I557" s="327"/>
      <c r="J557" s="327"/>
      <c r="K557" s="327"/>
      <c r="L557" s="327"/>
      <c r="M557" s="327"/>
      <c r="N557" s="341" t="s">
        <v>88</v>
      </c>
      <c r="O557" s="342">
        <f>IF(O551&gt;0,(O556/O555),0)</f>
        <v>0</v>
      </c>
      <c r="P557" s="342">
        <f>IF(P551&gt;0,(P556/P555),0)</f>
        <v>0</v>
      </c>
      <c r="Q557" s="342">
        <f>IF(Q551&gt;0,(Q556/Q555),0)</f>
        <v>0</v>
      </c>
      <c r="R557" s="342">
        <f t="shared" ref="R557:AB557" si="50">IF(R551&gt;0,(R556/R555),0)</f>
        <v>0</v>
      </c>
      <c r="S557" s="342">
        <f t="shared" si="50"/>
        <v>0</v>
      </c>
      <c r="T557" s="342">
        <f t="shared" si="50"/>
        <v>0</v>
      </c>
      <c r="U557" s="342">
        <f t="shared" si="50"/>
        <v>0</v>
      </c>
      <c r="V557" s="342">
        <f t="shared" si="50"/>
        <v>0</v>
      </c>
      <c r="W557" s="342">
        <f t="shared" si="50"/>
        <v>0</v>
      </c>
      <c r="X557" s="342">
        <f t="shared" si="50"/>
        <v>0</v>
      </c>
      <c r="Y557" s="342">
        <f t="shared" si="50"/>
        <v>0</v>
      </c>
      <c r="Z557" s="342">
        <f t="shared" si="50"/>
        <v>0</v>
      </c>
      <c r="AA557" s="342">
        <f t="shared" si="50"/>
        <v>0</v>
      </c>
      <c r="AB557" s="342">
        <f t="shared" si="50"/>
        <v>0</v>
      </c>
    </row>
    <row r="558" spans="1:38">
      <c r="A558" s="17"/>
      <c r="B558" s="17"/>
      <c r="C558" s="17"/>
      <c r="D558" s="17"/>
      <c r="E558" s="17"/>
      <c r="F558" s="17"/>
      <c r="G558" s="17"/>
      <c r="H558" s="323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</sheetData>
  <sheetProtection password="FAB2" sheet="1" objects="1" scenarios="1" formatCells="0" formatColumns="0" formatRows="0" insertRows="0"/>
  <protectedRanges>
    <protectedRange sqref="A8:A551" name="Range1"/>
  </protectedRanges>
  <conditionalFormatting sqref="O551:AJ551">
    <cfRule type="cellIs" dxfId="4" priority="1" stopIfTrue="1" operator="greater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6501F801F6FF418DDBF786A27BEB7C" ma:contentTypeVersion="7" ma:contentTypeDescription="Create a new document." ma:contentTypeScope="" ma:versionID="a6ff48d085b5ba301416eb8009a83850">
  <xsd:schema xmlns:xsd="http://www.w3.org/2001/XMLSchema" xmlns:xs="http://www.w3.org/2001/XMLSchema" xmlns:p="http://schemas.microsoft.com/office/2006/metadata/properties" xmlns:ns3="73a989bc-9d22-4093-b45e-fb183353ba19" targetNamespace="http://schemas.microsoft.com/office/2006/metadata/properties" ma:root="true" ma:fieldsID="396c0b93b34afcaeccf920a47f34cc7e" ns3:_="">
    <xsd:import namespace="73a989bc-9d22-4093-b45e-fb183353ba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989bc-9d22-4093-b45e-fb183353ba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FC815-D812-4958-91CB-01A1CCD02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989bc-9d22-4093-b45e-fb183353ba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8D7AB-2495-45B9-99AF-940EF6E884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29482-2179-4CDD-B90D-6600767697E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73a989bc-9d22-4093-b45e-fb183353ba1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Service List</vt:lpstr>
      <vt:lpstr>Schedule A</vt:lpstr>
      <vt:lpstr>Notes to Schedule A</vt:lpstr>
      <vt:lpstr>Schedule B</vt:lpstr>
      <vt:lpstr>Notes to Schedule B</vt:lpstr>
      <vt:lpstr>Schedule C</vt:lpstr>
      <vt:lpstr>1010 (DHS)</vt:lpstr>
      <vt:lpstr>Attachment 1 - 1010B (DSS)</vt:lpstr>
      <vt:lpstr>1020 (DHS)</vt:lpstr>
      <vt:lpstr>Attachment 1 - 1020B (DSS)</vt:lpstr>
      <vt:lpstr>1040 (DHS)</vt:lpstr>
      <vt:lpstr>Attachment 1 - 1040B (DSS)</vt:lpstr>
      <vt:lpstr>ADA</vt:lpstr>
      <vt:lpstr>MH</vt:lpstr>
      <vt:lpstr>'Schedule B'!Print_Area</vt:lpstr>
      <vt:lpstr>'Schedule 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2016-06-08T16:10:38Z</dcterms:created>
  <dcterms:modified xsi:type="dcterms:W3CDTF">2020-04-30T15:08:32Z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0x010100F56501F801F6FF418DDBF786A27BEB7C</vt:lpwstr>
  </property>
</Properties>
</file>