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O:\Food Stamps\Employment and Training (E&amp;T)\Third Party Partnerships\2025 TPP RFP\Draft Documents\"/>
    </mc:Choice>
  </mc:AlternateContent>
  <xr:revisionPtr revIDLastSave="0" documentId="8_{013DFD9C-74A0-4CA7-BAE2-4A275A512A39}" xr6:coauthVersionLast="47" xr6:coauthVersionMax="47" xr10:uidLastSave="{00000000-0000-0000-0000-000000000000}"/>
  <bookViews>
    <workbookView xWindow="9630" yWindow="1395" windowWidth="34755" windowHeight="18975" xr2:uid="{00000000-000D-0000-FFFF-FFFF00000000}"/>
  </bookViews>
  <sheets>
    <sheet name="Operating Budget" sheetId="3" r:id="rId1"/>
    <sheet name="Program Feature 7 Program Compo" sheetId="1" r:id="rId2"/>
    <sheet name="Program Feature 8 Supportive Pa" sheetId="2" r:id="rId3"/>
    <sheet name="Acronyms" sheetId="4" r:id="rId4"/>
    <sheet name="Budget Narratives" sheetId="7" r:id="rId5"/>
    <sheet name="E&amp;T Components" sheetId="8" r:id="rId6"/>
    <sheet name="Components &amp; PRM Details" sheetId="5" state="hidden" r:id="rId7"/>
    <sheet name="Dropdowns" sheetId="6" state="hidden" r:id="rId8"/>
  </sheets>
  <externalReferences>
    <externalReference r:id="rId9"/>
  </externalReferences>
  <definedNames>
    <definedName name="State">'[1]FY24 Prelim Allocations'!$A$2:$A$54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ss3AEAFwLw5+LVGi/c9B3yWnmbQqKF3+1piGNfV4bI="/>
    </ext>
  </extLst>
</workbook>
</file>

<file path=xl/calcChain.xml><?xml version="1.0" encoding="utf-8"?>
<calcChain xmlns="http://schemas.openxmlformats.org/spreadsheetml/2006/main">
  <c r="E32" i="3" l="1"/>
  <c r="AA24" i="5" l="1"/>
  <c r="Z24" i="5"/>
  <c r="Y24" i="5"/>
  <c r="X24" i="5"/>
  <c r="W24" i="5"/>
  <c r="V24" i="5"/>
  <c r="U24" i="5"/>
  <c r="T24" i="5"/>
  <c r="S24" i="5"/>
  <c r="R24" i="5"/>
  <c r="Q24" i="5"/>
  <c r="P24" i="5"/>
  <c r="O24" i="5"/>
  <c r="N24" i="5"/>
  <c r="M24" i="5"/>
  <c r="L24" i="5"/>
  <c r="K24" i="5"/>
  <c r="J24" i="5"/>
  <c r="I24" i="5"/>
  <c r="H24" i="5"/>
  <c r="G24" i="5"/>
  <c r="F24" i="5"/>
  <c r="E24" i="5"/>
  <c r="D24" i="5"/>
  <c r="AB24" i="5" s="1"/>
  <c r="C24" i="5"/>
  <c r="B24" i="5"/>
  <c r="AB23" i="5"/>
  <c r="AB22" i="5"/>
  <c r="A21" i="5"/>
  <c r="W10" i="5"/>
  <c r="V10" i="5"/>
  <c r="U10" i="5"/>
  <c r="T10" i="5"/>
  <c r="S10" i="5"/>
  <c r="R10" i="5"/>
  <c r="Q10" i="5"/>
  <c r="P10" i="5"/>
  <c r="O10" i="5"/>
  <c r="N10" i="5"/>
  <c r="M10" i="5"/>
  <c r="L10" i="5"/>
  <c r="K10" i="5"/>
  <c r="J10" i="5"/>
  <c r="I10" i="5"/>
  <c r="H10" i="5"/>
  <c r="G10" i="5"/>
  <c r="F10" i="5"/>
  <c r="E10" i="5"/>
  <c r="D10" i="5"/>
  <c r="C10" i="5"/>
  <c r="B10" i="5"/>
  <c r="W9" i="5"/>
  <c r="W8" i="5"/>
  <c r="A7" i="5"/>
  <c r="D18" i="3"/>
  <c r="E18" i="3" s="1"/>
  <c r="E15" i="3"/>
  <c r="D15" i="3"/>
  <c r="D14" i="3"/>
  <c r="E14" i="3" s="1"/>
  <c r="D13" i="3"/>
  <c r="E13" i="3" s="1"/>
  <c r="D12" i="3"/>
  <c r="E12" i="3" s="1"/>
  <c r="C11" i="3"/>
  <c r="D9" i="3"/>
  <c r="E9" i="3" s="1"/>
  <c r="F32" i="2"/>
  <c r="C30" i="3" s="1"/>
  <c r="F31" i="2"/>
  <c r="F30" i="2"/>
  <c r="F29" i="2"/>
  <c r="F28" i="2"/>
  <c r="F27" i="2"/>
  <c r="F26" i="2"/>
  <c r="F25" i="2"/>
  <c r="F24" i="2"/>
  <c r="F23" i="2"/>
  <c r="F22" i="2"/>
  <c r="F21" i="2"/>
  <c r="F20" i="2"/>
  <c r="F19" i="2"/>
  <c r="F18" i="2"/>
  <c r="F17" i="2"/>
  <c r="F16" i="2"/>
  <c r="F15" i="2"/>
  <c r="F14" i="2"/>
  <c r="F12" i="2"/>
  <c r="C29" i="3" s="1"/>
  <c r="F31" i="1"/>
  <c r="D30" i="1"/>
  <c r="E29" i="1"/>
  <c r="D29" i="1"/>
  <c r="F29" i="1" s="1"/>
  <c r="D28" i="1"/>
  <c r="D27" i="1"/>
  <c r="D26" i="1"/>
  <c r="F25" i="1"/>
  <c r="F24" i="1"/>
  <c r="F23" i="1"/>
  <c r="N22" i="1"/>
  <c r="N26" i="1" s="1"/>
  <c r="K22" i="1"/>
  <c r="K26" i="1" s="1"/>
  <c r="F22" i="1"/>
  <c r="O21" i="1"/>
  <c r="O22" i="1" s="1"/>
  <c r="N21" i="1"/>
  <c r="M21" i="1"/>
  <c r="M22" i="1" s="1"/>
  <c r="L21" i="1"/>
  <c r="L22" i="1" s="1"/>
  <c r="K21" i="1"/>
  <c r="J21" i="1"/>
  <c r="J22" i="1" s="1"/>
  <c r="J26" i="1" s="1"/>
  <c r="F21" i="1"/>
  <c r="J20" i="1"/>
  <c r="F20" i="1"/>
  <c r="F19" i="1"/>
  <c r="F18" i="1"/>
  <c r="F17" i="1"/>
  <c r="F16" i="1"/>
  <c r="F15" i="1"/>
  <c r="F14" i="1"/>
  <c r="F13" i="1"/>
  <c r="F12" i="1"/>
  <c r="F8" i="1"/>
  <c r="F7" i="1"/>
  <c r="D30" i="3" l="1"/>
  <c r="E30" i="3" s="1"/>
  <c r="C31" i="3"/>
  <c r="D29" i="3"/>
  <c r="E30" i="1"/>
  <c r="O26" i="1"/>
  <c r="F30" i="1"/>
  <c r="E27" i="1"/>
  <c r="F27" i="1" s="1"/>
  <c r="L26" i="1"/>
  <c r="M26" i="1"/>
  <c r="E28" i="1"/>
  <c r="F28" i="1" s="1"/>
  <c r="F13" i="2"/>
  <c r="D11" i="3"/>
  <c r="E11" i="3" s="1"/>
  <c r="E26" i="1"/>
  <c r="F26" i="1" s="1"/>
  <c r="F32" i="1" l="1"/>
  <c r="C16" i="3" s="1"/>
  <c r="D31" i="3"/>
  <c r="E31" i="3" s="1"/>
  <c r="E29" i="3"/>
  <c r="D16" i="3" l="1"/>
  <c r="E16" i="3" s="1"/>
  <c r="C17" i="3"/>
  <c r="C19" i="3" l="1"/>
  <c r="D17" i="3"/>
  <c r="C24" i="3"/>
  <c r="C22" i="3"/>
  <c r="C25" i="3" s="1"/>
  <c r="E17" i="3" l="1"/>
  <c r="D24" i="3"/>
  <c r="E24" i="3" s="1"/>
  <c r="D22" i="3"/>
  <c r="D19" i="3"/>
  <c r="C26" i="3"/>
  <c r="C34" i="3" l="1"/>
  <c r="C6" i="3"/>
  <c r="E19" i="3"/>
  <c r="D25" i="3"/>
  <c r="E25" i="3" s="1"/>
  <c r="E22" i="3"/>
  <c r="D26" i="3" l="1"/>
  <c r="E26" i="3" l="1"/>
  <c r="E27" i="3" s="1"/>
  <c r="D34" i="3"/>
  <c r="E36" i="3" l="1"/>
  <c r="E34" i="3"/>
  <c r="E37" i="3"/>
  <c r="C5" i="3" l="1"/>
  <c r="C4" i="3"/>
  <c r="E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theme="1"/>
            <rFont val="Calibri"/>
            <scheme val="minor"/>
          </rPr>
          <t>Include definition and examples
======</t>
        </r>
      </text>
    </comment>
    <comment ref="A10" authorId="0" shapeId="0" xr:uid="{00000000-0006-0000-0200-000002000000}">
      <text>
        <r>
          <rPr>
            <sz val="11"/>
            <color theme="1"/>
            <rFont val="Calibri"/>
            <scheme val="minor"/>
          </rPr>
          <t>Include definition and examples
======</t>
        </r>
      </text>
    </comment>
    <comment ref="A13" authorId="0" shapeId="0" xr:uid="{00000000-0006-0000-0200-000003000000}">
      <text>
        <r>
          <rPr>
            <sz val="11"/>
            <color theme="1"/>
            <rFont val="Calibri"/>
            <scheme val="minor"/>
          </rPr>
          <t>Include definition and examples
======</t>
        </r>
      </text>
    </comment>
    <comment ref="A14" authorId="0" shapeId="0" xr:uid="{00000000-0006-0000-0200-000004000000}">
      <text>
        <r>
          <rPr>
            <sz val="11"/>
            <color theme="1"/>
            <rFont val="Calibri"/>
            <scheme val="minor"/>
          </rPr>
          <t>Include definition and examples
======</t>
        </r>
      </text>
    </comment>
    <comment ref="A15" authorId="0" shapeId="0" xr:uid="{00000000-0006-0000-0200-000005000000}">
      <text>
        <r>
          <rPr>
            <sz val="11"/>
            <color theme="1"/>
            <rFont val="Calibri"/>
            <scheme val="minor"/>
          </rPr>
          <t>Include definition and examples
======</t>
        </r>
      </text>
    </comment>
    <comment ref="A18" authorId="0" shapeId="0" xr:uid="{00000000-0006-0000-0200-000006000000}">
      <text>
        <r>
          <rPr>
            <sz val="11"/>
            <color theme="1"/>
            <rFont val="Calibri"/>
            <scheme val="minor"/>
          </rPr>
          <t>Include definition and examples. This must not include Participant Reimbursements.
======</t>
        </r>
      </text>
    </comment>
  </commentList>
  <extLst>
    <ext xmlns:r="http://schemas.openxmlformats.org/officeDocument/2006/relationships" uri="GoogleSheetsCustomDataVersion2">
      <go:sheetsCustomData xmlns:go="http://customooxmlschemas.google.com/" r:id="rId1" roundtripDataSignature="AMtx7mjGxFMEYoLTNdnWvxL49LbXx0Zhew=="/>
    </ext>
  </extLst>
</comments>
</file>

<file path=xl/sharedStrings.xml><?xml version="1.0" encoding="utf-8"?>
<sst xmlns="http://schemas.openxmlformats.org/spreadsheetml/2006/main" count="603" uniqueCount="460">
  <si>
    <t>Program Feature 7: Program Components &amp;  Subsidized Work Based Learning Details</t>
  </si>
  <si>
    <t>EXAMPLE</t>
  </si>
  <si>
    <t>Component</t>
  </si>
  <si>
    <t>Acroynm</t>
  </si>
  <si>
    <t>Category</t>
  </si>
  <si>
    <t>Number of clients</t>
  </si>
  <si>
    <t>Cost per client</t>
  </si>
  <si>
    <t>Total cost</t>
  </si>
  <si>
    <t>Narrative: Provide details that explain the "Cost per client" for the component.</t>
  </si>
  <si>
    <t>Supervised Job Search</t>
  </si>
  <si>
    <t>SJS</t>
  </si>
  <si>
    <t>Non-Education/Non-Work-Based Learning</t>
  </si>
  <si>
    <t>Job Retention Services (must be offered)</t>
  </si>
  <si>
    <t>JR</t>
  </si>
  <si>
    <t>PROGRAM COMPONENTS DETAILS</t>
  </si>
  <si>
    <t>SUBSIDIZED WORK BASED LEARNING COMPONENT DETAILS</t>
  </si>
  <si>
    <t>Total Cost</t>
  </si>
  <si>
    <t>Activity Detail</t>
  </si>
  <si>
    <t>Internship, subsidized by EF 
(WBLI-Sub)</t>
  </si>
  <si>
    <t>On-The-Job Training, sub-
sidized by EF (WBLOJT-Sub)</t>
  </si>
  <si>
    <t>Pre-apprenticeship, sub-
sidized by EF (WBLPA-Sub)</t>
  </si>
  <si>
    <t>Apprenticeship, sub-
sidized by EF (WBLA-Sub)</t>
  </si>
  <si>
    <t>Transitional Job, subsidized 
by EF (WBLTJ- SUB)</t>
  </si>
  <si>
    <t xml:space="preserve">Target Population </t>
  </si>
  <si>
    <t>Interest in culinary for school programs</t>
  </si>
  <si>
    <t>Target Industry</t>
  </si>
  <si>
    <t>Culinary</t>
  </si>
  <si>
    <t>Self-employment training</t>
  </si>
  <si>
    <t>SET</t>
  </si>
  <si>
    <t>Length of Activity (Months)</t>
  </si>
  <si>
    <t>Workfare</t>
  </si>
  <si>
    <t>W</t>
  </si>
  <si>
    <t>Adult Basic Education and/or Foundational Skills Instruction 
(includes High School Equivalency Programs and GED, and Literacy Instruction)</t>
  </si>
  <si>
    <t>EPB</t>
  </si>
  <si>
    <t>Education/Training</t>
  </si>
  <si>
    <t>Hourly Wage Rate</t>
  </si>
  <si>
    <t>Post-secondary Education</t>
  </si>
  <si>
    <t>EPC</t>
  </si>
  <si>
    <t>Percentage of Wage to be Subsidized (i.e. 100%, 75%, etc.)</t>
  </si>
  <si>
    <t>Career and/or Technical Education Programs or Other Vocational Training</t>
  </si>
  <si>
    <t>Total Number of Hours per Client</t>
  </si>
  <si>
    <t>English Language Acquisition</t>
  </si>
  <si>
    <t>EPEL</t>
  </si>
  <si>
    <t>Employability (work readiness training)</t>
  </si>
  <si>
    <t>EPWRT</t>
  </si>
  <si>
    <t>Total Wages to be Paid to Clients (Hourly Wage Rate x Total number of hours per client)</t>
  </si>
  <si>
    <t>WBLI</t>
  </si>
  <si>
    <t>Work-Based Learning</t>
  </si>
  <si>
    <t>Total Projected Subsidized Wages
(Estimated number of Clients x Total Wages to be Paid to Clients)</t>
  </si>
  <si>
    <t>WBLOJT</t>
  </si>
  <si>
    <t>WBLPA</t>
  </si>
  <si>
    <r>
      <rPr>
        <sz val="11"/>
        <color rgb="FF000000"/>
        <rFont val="Cambria"/>
        <family val="1"/>
      </rPr>
      <t>Will the activity cover other costs associated with wages such as Workers Compensation or Payroll Taxes.</t>
    </r>
    <r>
      <rPr>
        <b/>
        <sz val="11"/>
        <color rgb="FF000000"/>
        <rFont val="Cambria"/>
        <family val="1"/>
      </rPr>
      <t xml:space="preserve"> If Yes, Indicate those items</t>
    </r>
  </si>
  <si>
    <t>Yes, workers compensation and payroll taxes</t>
  </si>
  <si>
    <t>WBLA</t>
  </si>
  <si>
    <t>WBLTJ</t>
  </si>
  <si>
    <t>none</t>
  </si>
  <si>
    <t>WBLI-Sub</t>
  </si>
  <si>
    <t>WBLOJT-Sub</t>
  </si>
  <si>
    <t>WBLPA-Sub</t>
  </si>
  <si>
    <t>WBLA-Sub</t>
  </si>
  <si>
    <t>WBLTJ- SUB</t>
  </si>
  <si>
    <r>
      <rPr>
        <b/>
        <sz val="11"/>
        <color rgb="FF000000"/>
        <rFont val="Cambria"/>
        <family val="1"/>
      </rPr>
      <t xml:space="preserve">Case management services (must be provided) 
</t>
    </r>
    <r>
      <rPr>
        <i/>
        <sz val="11"/>
        <color rgb="FF000000"/>
        <rFont val="Cambria"/>
        <family val="1"/>
      </rPr>
      <t>This number should match the anticipated number of clients served in Program Feature 4 Populations Served)</t>
    </r>
  </si>
  <si>
    <t>CM</t>
  </si>
  <si>
    <r>
      <rPr>
        <b/>
        <sz val="11"/>
        <color rgb="FF000000"/>
        <rFont val="Cambria"/>
        <family val="1"/>
      </rPr>
      <t xml:space="preserve">Components Total:
</t>
    </r>
    <r>
      <rPr>
        <i/>
        <sz val="11"/>
        <color rgb="FF000000"/>
        <rFont val="Cambria"/>
        <family val="1"/>
      </rPr>
      <t>(This total will populate in cell C16 on the Operating Budget tab)</t>
    </r>
  </si>
  <si>
    <t>Program Feature 8: Supportive Payments</t>
  </si>
  <si>
    <t>Supportive Payment Type</t>
  </si>
  <si>
    <t>Provided By Your Agency or Other Community Partner?</t>
  </si>
  <si>
    <t>Maximum limit per client</t>
  </si>
  <si>
    <t>Method of disbursement (in advance or a reimbursement)</t>
  </si>
  <si>
    <t>Automobile repairs</t>
  </si>
  <si>
    <t>AR</t>
  </si>
  <si>
    <t>Our Agency</t>
  </si>
  <si>
    <t>Background checks</t>
  </si>
  <si>
    <t>BC</t>
  </si>
  <si>
    <t>Other Community Partner</t>
  </si>
  <si>
    <t>SUPPORTIVE PAYMENTS DETAILS</t>
  </si>
  <si>
    <t>Maximim limit per client</t>
  </si>
  <si>
    <r>
      <rPr>
        <b/>
        <sz val="11"/>
        <color rgb="FF000000"/>
        <rFont val="Cambria"/>
        <family val="1"/>
      </rPr>
      <t xml:space="preserve">Total Cost
</t>
    </r>
    <r>
      <rPr>
        <i/>
        <sz val="9"/>
        <color rgb="FF000000"/>
        <rFont val="Cambria"/>
        <family val="1"/>
      </rPr>
      <t>If Other Community partner, please change total to $0.</t>
    </r>
  </si>
  <si>
    <t>Dependent care</t>
  </si>
  <si>
    <t>DC</t>
  </si>
  <si>
    <r>
      <rPr>
        <b/>
        <sz val="11"/>
        <color rgb="FF000000"/>
        <rFont val="Cambria"/>
        <family val="1"/>
      </rPr>
      <t xml:space="preserve">Dependent Care Total:
</t>
    </r>
    <r>
      <rPr>
        <i/>
        <sz val="11"/>
        <color rgb="FF000000"/>
        <rFont val="Cambria"/>
        <family val="1"/>
      </rPr>
      <t>(This total will populate in cell C29 on the Operating Budget tab)</t>
    </r>
  </si>
  <si>
    <t>Automobile Repairs</t>
  </si>
  <si>
    <t>Background Checks/ Drug Test/Fingerprinting needed for employment or training</t>
  </si>
  <si>
    <t>Background checks, drug tests needed for employment and 
training services and/or opportunities, fingerprinting needed for employment and training services and/or opportunities</t>
  </si>
  <si>
    <t>Cell Phone Bill</t>
  </si>
  <si>
    <t>CP</t>
  </si>
  <si>
    <t>Cell phone bill</t>
  </si>
  <si>
    <t>Clothing for job interviews/required for a job/ uniforms</t>
  </si>
  <si>
    <t>CL</t>
  </si>
  <si>
    <t>Course registration fees/student activities fees</t>
  </si>
  <si>
    <t>RF</t>
  </si>
  <si>
    <t>Equipment for work/ Personal safety items</t>
  </si>
  <si>
    <t>DT</t>
  </si>
  <si>
    <t>Housing assistance</t>
  </si>
  <si>
    <t>EQ</t>
  </si>
  <si>
    <t>Internet services</t>
  </si>
  <si>
    <t>FP</t>
  </si>
  <si>
    <t>Laptops/Computers/Tablets/Phones</t>
  </si>
  <si>
    <t>IS</t>
  </si>
  <si>
    <t>Legal services required for employment</t>
  </si>
  <si>
    <t>Comp</t>
  </si>
  <si>
    <t>Licensing and bonding fees for work</t>
  </si>
  <si>
    <t>LS</t>
  </si>
  <si>
    <t>Medical services needed/ required for employment (dental needs, tattoo removal, vision needs; eye glasses or exam)</t>
  </si>
  <si>
    <t>BF</t>
  </si>
  <si>
    <t>School supplies/ books</t>
  </si>
  <si>
    <t>MS</t>
  </si>
  <si>
    <t>Test fees</t>
  </si>
  <si>
    <t>PPE</t>
  </si>
  <si>
    <t>Training materials for short-term, technical, and other training (such as WBL and vocational training).</t>
  </si>
  <si>
    <t>PSI</t>
  </si>
  <si>
    <t>Transportation (bus passes, gasoline and costs associated with)</t>
  </si>
  <si>
    <t>RA</t>
  </si>
  <si>
    <t>Tuition/Fees for short-term, technical, and other training (such as WBL and vocational training) that result in a new skill, credential, or certificate</t>
  </si>
  <si>
    <t>SS</t>
  </si>
  <si>
    <t>Union dues</t>
  </si>
  <si>
    <t>SAF</t>
  </si>
  <si>
    <t>Transportation &amp; Other costs Total:
(This total will populate in cell C30 on the Operating Budget tab)</t>
  </si>
  <si>
    <t>Fiscal Year:</t>
  </si>
  <si>
    <t>Operating Budget</t>
  </si>
  <si>
    <t>ANTICIPATED # OF PARTICIPANTS SERVED:</t>
  </si>
  <si>
    <t>AVERAGE COST PER PARTICIPANT*:</t>
  </si>
  <si>
    <t>FUNDS ORGANIZATION WILL CONTRIBUTE (From Non-Federal sources):</t>
  </si>
  <si>
    <t>Expense Category</t>
  </si>
  <si>
    <t>Narrative</t>
  </si>
  <si>
    <t>Non-Fedeal Funding Contribution**</t>
  </si>
  <si>
    <t>Federal Reimbursement (E50)***</t>
  </si>
  <si>
    <t>I.  Direct Program Costs</t>
  </si>
  <si>
    <t>Salary/Wages</t>
  </si>
  <si>
    <t>[Provide details for all Salary/Wages included in the requested funding amount. If not requesting funding for this line item, pleae add N/A here and $0.00 in column C.]</t>
  </si>
  <si>
    <t>[Provide details for all Fringe Benefits included in the requested funding amount. If not requesting funding for this line item, pleae add N/A here and $0.00 in column C.]</t>
  </si>
  <si>
    <t xml:space="preserve">Non-capital equipment </t>
  </si>
  <si>
    <t>[Provide details for all Non-capital equipment included in the requested funding amount. If not requesting funding for this line item, pleae add N/A here and $0.00 in column C.]</t>
  </si>
  <si>
    <t>Materials</t>
  </si>
  <si>
    <t>[Provide details for all Materials included in the requested funding amount. If not requesting funding for this line item, pleae add N/A here and $0.00 in column C.]</t>
  </si>
  <si>
    <t>Travel</t>
  </si>
  <si>
    <t>[Provide details for all Travel included in the requested funding amount. If not requesting funding for this line item, pleae add N/A here and $0.00 in column C.]</t>
  </si>
  <si>
    <r>
      <rPr>
        <sz val="9"/>
        <color theme="1"/>
        <rFont val="Cambria"/>
        <family val="1"/>
      </rPr>
      <t xml:space="preserve">Eligible Components -
Cell C16 will prepopulate from cell F34 on the </t>
    </r>
    <r>
      <rPr>
        <b/>
        <i/>
        <sz val="9"/>
        <color theme="1"/>
        <rFont val="Cambria"/>
        <family val="1"/>
      </rPr>
      <t>Program Feature 7: Program Components</t>
    </r>
    <r>
      <rPr>
        <sz val="9"/>
        <color theme="1"/>
        <rFont val="Cambria"/>
        <family val="1"/>
      </rPr>
      <t xml:space="preserve"> tab. </t>
    </r>
  </si>
  <si>
    <r>
      <rPr>
        <sz val="9"/>
        <color rgb="FF000000"/>
        <rFont val="Cambria"/>
        <family val="1"/>
      </rPr>
      <t xml:space="preserve">Details for number of clients, cost per client, and total cost for each Eligible Component can be found on the </t>
    </r>
    <r>
      <rPr>
        <b/>
        <i/>
        <sz val="9"/>
        <color rgb="FF000000"/>
        <rFont val="Cambria"/>
        <family val="1"/>
      </rPr>
      <t>Program Feature 7: Program Components</t>
    </r>
    <r>
      <rPr>
        <sz val="9"/>
        <color rgb="FF000000"/>
        <rFont val="Cambria"/>
        <family val="1"/>
      </rPr>
      <t xml:space="preserve"> tab. </t>
    </r>
  </si>
  <si>
    <t>Subtotal</t>
  </si>
  <si>
    <t xml:space="preserve">Contractual Costs: </t>
  </si>
  <si>
    <t>[Provide details for all Contractual Costs included in the requested funding amount. If not requesting funding for this line item, pleae add N/A here and $0.00 in column C.]</t>
  </si>
  <si>
    <t>Total Direct Program Costs</t>
  </si>
  <si>
    <r>
      <rPr>
        <b/>
        <sz val="11"/>
        <color theme="1"/>
        <rFont val="Cambria"/>
        <family val="1"/>
      </rPr>
      <t xml:space="preserve">II. Indirect Costs: </t>
    </r>
    <r>
      <rPr>
        <sz val="11"/>
        <color theme="1"/>
        <rFont val="Cambria"/>
        <family val="1"/>
      </rPr>
      <t>Indirect costs are only calculated on the Subtotal of Direct Program costs, shown on Row 17. Only select one Indirect Cost option below (Row 22 or Row 24).</t>
    </r>
  </si>
  <si>
    <r>
      <rPr>
        <b/>
        <sz val="9"/>
        <color theme="1"/>
        <rFont val="Cambria"/>
        <family val="1"/>
      </rPr>
      <t>Option 1: Indirect Costs using De Minimis Cost Rate:</t>
    </r>
    <r>
      <rPr>
        <sz val="9"/>
        <color theme="1"/>
        <rFont val="Cambria"/>
        <family val="1"/>
      </rPr>
      <t xml:space="preserve"> De Minimis Indirect Cost Rate percentage is 10% and if selected, should be provided in Row 22.  If your organization has a Federally Negotiated Indirect Cost Rate you must use Option 2 below. If selecting the De Minimis option, please input 10% in line 22 below. Otherwise, leave as 0%.</t>
    </r>
  </si>
  <si>
    <r>
      <rPr>
        <b/>
        <sz val="9"/>
        <color theme="1"/>
        <rFont val="Cambria"/>
        <family val="1"/>
      </rPr>
      <t xml:space="preserve">Option 2: Indirect Costs using Federally Negotiated Indirect Cost Rate: </t>
    </r>
    <r>
      <rPr>
        <sz val="9"/>
        <color theme="1"/>
        <rFont val="Cambria"/>
        <family val="1"/>
      </rPr>
      <t xml:space="preserve">If selecting this option, provide the Federally Negotiated Indirect Cost Rate percentage in Row 24; otherwise, leave as a 0%. You must provide a current copy of your Federally Negotiated Indirect Cost Rate Agreement with your Federal Cognizant Agency in order for the Department to accept the Federally Negotiated Indirect Cost Rate indicated in Row 24. </t>
    </r>
  </si>
  <si>
    <t>Total Administrative Costs</t>
  </si>
  <si>
    <t>III. Participant Reimbursements</t>
  </si>
  <si>
    <r>
      <rPr>
        <sz val="11"/>
        <color theme="1"/>
        <rFont val="Cambria"/>
        <family val="1"/>
      </rPr>
      <t xml:space="preserve">Dependent Care
Cell C29 will prepopulate from cell F19 on the </t>
    </r>
    <r>
      <rPr>
        <b/>
        <i/>
        <sz val="11"/>
        <color theme="1"/>
        <rFont val="Cambria"/>
        <family val="1"/>
      </rPr>
      <t>Program Feature 8: Supportive Payments</t>
    </r>
    <r>
      <rPr>
        <sz val="11"/>
        <color theme="1"/>
        <rFont val="Cambria"/>
        <family val="1"/>
      </rPr>
      <t xml:space="preserve"> tab. </t>
    </r>
  </si>
  <si>
    <r>
      <rPr>
        <sz val="9"/>
        <color rgb="FF000000"/>
        <rFont val="Cambria"/>
        <family val="1"/>
      </rPr>
      <t xml:space="preserve">Details for number of clients, maximum limit, and total cost for each Participant Reimbursement can be found on the </t>
    </r>
    <r>
      <rPr>
        <b/>
        <i/>
        <sz val="9"/>
        <color rgb="FF000000"/>
        <rFont val="Cambria"/>
        <family val="1"/>
      </rPr>
      <t>Program Feature 8: Supportive Payments</t>
    </r>
    <r>
      <rPr>
        <sz val="9"/>
        <color rgb="FF000000"/>
        <rFont val="Cambria"/>
        <family val="1"/>
      </rPr>
      <t xml:space="preserve"> tab. </t>
    </r>
  </si>
  <si>
    <r>
      <rPr>
        <sz val="11"/>
        <color theme="1"/>
        <rFont val="Cambria"/>
        <family val="1"/>
      </rPr>
      <t xml:space="preserve">Transportation &amp; Other costs
Cell C30 will prepopulate from cell F45 on the </t>
    </r>
    <r>
      <rPr>
        <b/>
        <i/>
        <sz val="11"/>
        <color theme="1"/>
        <rFont val="Cambria"/>
        <family val="1"/>
      </rPr>
      <t>Program Feature 8: Supportive Payments</t>
    </r>
    <r>
      <rPr>
        <sz val="11"/>
        <color theme="1"/>
        <rFont val="Cambria"/>
        <family val="1"/>
      </rPr>
      <t xml:space="preserve"> tab. </t>
    </r>
  </si>
  <si>
    <r>
      <rPr>
        <sz val="9"/>
        <color rgb="FF000000"/>
        <rFont val="Cambria"/>
        <family val="1"/>
      </rPr>
      <t xml:space="preserve">Details for number of clients, maximum limit, and total cost for each Participant Reimbursement can be found on the </t>
    </r>
    <r>
      <rPr>
        <b/>
        <i/>
        <sz val="9"/>
        <color rgb="FF000000"/>
        <rFont val="Cambria"/>
        <family val="1"/>
      </rPr>
      <t>Program Feature 8: Supportive Payments</t>
    </r>
    <r>
      <rPr>
        <sz val="9"/>
        <color rgb="FF000000"/>
        <rFont val="Cambria"/>
        <family val="1"/>
      </rPr>
      <t xml:space="preserve"> tab. </t>
    </r>
  </si>
  <si>
    <t>Total Participant Reimbursements</t>
  </si>
  <si>
    <t>IV. Total Costs</t>
  </si>
  <si>
    <t>Total Costs (Total Administrative + Participant Costs)</t>
  </si>
  <si>
    <t>*****MAXIMUM AMOUNT PAYABLE BY STATE TO CONTRACTOR (PROGRAM OPERATOR)</t>
  </si>
  <si>
    <t>Definitions:</t>
  </si>
  <si>
    <r>
      <rPr>
        <b/>
        <sz val="11"/>
        <color theme="1"/>
        <rFont val="Cambria"/>
        <family val="1"/>
      </rPr>
      <t>*Average Cost per Participant:</t>
    </r>
    <r>
      <rPr>
        <sz val="11"/>
        <color theme="1"/>
        <rFont val="Cambria"/>
        <family val="1"/>
      </rPr>
      <t xml:space="preserve"> The average cost of participant is Total Costs (cell C34) / Anticipated # of Participants Served (cell C3).</t>
    </r>
  </si>
  <si>
    <t>E&amp;T Component and Participant Reimbursement (Supportive Payments) Acronyms</t>
  </si>
  <si>
    <t>E&amp;T Components</t>
  </si>
  <si>
    <t>Acronyms</t>
  </si>
  <si>
    <t>Component Name</t>
  </si>
  <si>
    <t>Job Retention Services</t>
  </si>
  <si>
    <t>Educational Program- Basic Education and/or Foundational Skills Instruction (includes High School Equivalency Programs) </t>
  </si>
  <si>
    <t>Educational Program- Career and/or Technical Education Programs or Other Vocational Training</t>
  </si>
  <si>
    <t>Educational Program - English Language Acquisition</t>
  </si>
  <si>
    <t>Educational Program - Work Readiness Training</t>
  </si>
  <si>
    <t>Work-based Learning - Internship</t>
  </si>
  <si>
    <t>Work-based Learning - Internship, subsidized by E&amp;T</t>
  </si>
  <si>
    <t>Work-based Learning - On-the-Job Training</t>
  </si>
  <si>
    <t>Work-based Learning - On-the-Job Training, subsidized by E&amp;T </t>
  </si>
  <si>
    <t>Work-based Learning - Pre-apprenticeship</t>
  </si>
  <si>
    <t>Work-based Learning - Pre-apprenticeship, subsidized by E&amp;T</t>
  </si>
  <si>
    <t>Work-based Learning - Apprenticeship</t>
  </si>
  <si>
    <t>Work-based Learning - Apprenticeship, subsidized by E&amp;T</t>
  </si>
  <si>
    <t>E&amp;T Participant Reimbursement</t>
  </si>
  <si>
    <t>Participant Reimbursement Name</t>
  </si>
  <si>
    <t>Background Checks</t>
  </si>
  <si>
    <t>School Supplies</t>
  </si>
  <si>
    <t>Clothing for job</t>
  </si>
  <si>
    <t>Course Registration Fees</t>
  </si>
  <si>
    <t>Dependent care costs</t>
  </si>
  <si>
    <t>Drug Tests</t>
  </si>
  <si>
    <t>Equipment for work</t>
  </si>
  <si>
    <t>Fingerprinting</t>
  </si>
  <si>
    <t>Internet Services</t>
  </si>
  <si>
    <t>Laptop/Tablets</t>
  </si>
  <si>
    <t>Legal Services</t>
  </si>
  <si>
    <t>Licensing and bonding fees for work exp./placement</t>
  </si>
  <si>
    <t>Medical Services</t>
  </si>
  <si>
    <t>Personal Protection Equipment</t>
  </si>
  <si>
    <t>Personal safety items</t>
  </si>
  <si>
    <t>Rental Assistance</t>
  </si>
  <si>
    <t>Student Activity Fees</t>
  </si>
  <si>
    <t>TF</t>
  </si>
  <si>
    <t>Test Fees</t>
  </si>
  <si>
    <t>TL</t>
  </si>
  <si>
    <t>Tools</t>
  </si>
  <si>
    <t>TRM</t>
  </si>
  <si>
    <t>Training Materials</t>
  </si>
  <si>
    <t>TR</t>
  </si>
  <si>
    <t>Transportation expenses</t>
  </si>
  <si>
    <t>Tuition/Fees</t>
  </si>
  <si>
    <t>UD</t>
  </si>
  <si>
    <t>Union Dues</t>
  </si>
  <si>
    <t>VN</t>
  </si>
  <si>
    <t>Vision Needs</t>
  </si>
  <si>
    <t>Third-Party Partner Name (choose from drop down list in column D)</t>
  </si>
  <si>
    <t>(choose from drop down list)</t>
  </si>
  <si>
    <t>Fiscal Year</t>
  </si>
  <si>
    <t>FFY2024</t>
  </si>
  <si>
    <t>E&amp;T Components &amp; Participant Reimbursments</t>
  </si>
  <si>
    <t>Instructions:  Enter the estimated number of clients and the estimated average cost in each individual component.  Refer to the list of Component Acronymns provided in the Acronyms tab. Please note, the information provided below should match the information provided in your submitted EF Program Operator Plan. Provide a detailed narrative for all E&amp;T Components and Case Management Services in the narrative box below.</t>
  </si>
  <si>
    <t>E&amp;T Components &amp; Case Management</t>
  </si>
  <si>
    <t>Total</t>
  </si>
  <si>
    <t>WBLTJ-Sub</t>
  </si>
  <si>
    <t>WBLO</t>
  </si>
  <si>
    <t>WBLO-Sub</t>
  </si>
  <si>
    <t>Case Management</t>
  </si>
  <si>
    <t xml:space="preserve">Estimated number of clients </t>
  </si>
  <si>
    <t xml:space="preserve">Estimated average cost </t>
  </si>
  <si>
    <t>Estimated total cost for Eligible Component</t>
  </si>
  <si>
    <t>Narrative: Provide details for all E&amp;T Components and Case Management Services included in the requested funding amount.</t>
  </si>
  <si>
    <t>Instructions:  Enter the estimated number of clients and the maximum limit in each individual participant reimbursement. Please note, the information provided below should match the information provided in your submitted EF Program Operator Plan.  Provide a detailed narrative for all Participant Reimbursements in the narrative box below.</t>
  </si>
  <si>
    <t>Participant Reimbursements</t>
  </si>
  <si>
    <t xml:space="preserve">Dependent care </t>
  </si>
  <si>
    <t>School supplies</t>
  </si>
  <si>
    <t>Clothing required for a job/job interviews</t>
  </si>
  <si>
    <t>Course registration fees</t>
  </si>
  <si>
    <t>Drug tests</t>
  </si>
  <si>
    <t>Legal services</t>
  </si>
  <si>
    <t>Licensing and bonding fees</t>
  </si>
  <si>
    <t>Medical services required for employment</t>
  </si>
  <si>
    <t>Personal protection equipment</t>
  </si>
  <si>
    <t>Rental assistance</t>
  </si>
  <si>
    <t>Student activity fees</t>
  </si>
  <si>
    <t>Training materials</t>
  </si>
  <si>
    <t>Transportation</t>
  </si>
  <si>
    <t xml:space="preserve">Tuition/Fees for short-term, technical, degree-oriented, and other training </t>
  </si>
  <si>
    <t>Vision needs</t>
  </si>
  <si>
    <t xml:space="preserve">Maximum limit </t>
  </si>
  <si>
    <t>Estimated total cost for Participant Reimbursement</t>
  </si>
  <si>
    <t>Narrative: Provide details for all Participant Reimbursements included in the requested funding amount.</t>
  </si>
  <si>
    <t>Activate Work Inc.</t>
  </si>
  <si>
    <t>Bayaud Enterprises, Inc.</t>
  </si>
  <si>
    <t>Catholic Charities of the Diocese of Pueblo, Inc.</t>
  </si>
  <si>
    <t>Center for Employment Opportunities</t>
  </si>
  <si>
    <t>Center for the Development of Economic Equity (Esquared)</t>
  </si>
  <si>
    <t>Colorado Women's Employment and Education, Inc.</t>
  </si>
  <si>
    <t>CrossPurpose</t>
  </si>
  <si>
    <t>DenverWorks, Inc.</t>
  </si>
  <si>
    <t>Goodwill of Colorado</t>
  </si>
  <si>
    <t>Mile High Workshop, Inc.</t>
  </si>
  <si>
    <t>Partners in Housing, Inc.</t>
  </si>
  <si>
    <t>PrismXL Services, Inc.</t>
  </si>
  <si>
    <t>Project Diakonia</t>
  </si>
  <si>
    <t>Project Restart Inc.</t>
  </si>
  <si>
    <t xml:space="preserve">Pueblo Diversified Industries, Inc. </t>
  </si>
  <si>
    <t>Road Called Strate</t>
  </si>
  <si>
    <t>Second Chance Center, Inc.</t>
  </si>
  <si>
    <t>Springs Rescue Mission</t>
  </si>
  <si>
    <t>The Park People</t>
  </si>
  <si>
    <t>Work Options for Women</t>
  </si>
  <si>
    <t>EVICS (Larimer county)</t>
  </si>
  <si>
    <t>Neighbor 2 Neighbor (Larimer county)</t>
  </si>
  <si>
    <t>The Family Center/La Familia (Larimer county)</t>
  </si>
  <si>
    <t>House of Neighborly Services (Larimer county)</t>
  </si>
  <si>
    <t>United Way of Larimer County (Larimer county)</t>
  </si>
  <si>
    <t>Total DSS Encumbrance</t>
  </si>
  <si>
    <t>Internship, not subsidized by SNAP E&amp;T</t>
  </si>
  <si>
    <t>On-The-Job Training, not subsidized by SNAP E&amp;T</t>
  </si>
  <si>
    <t>Pre-apprenticeship, not subsidized by SNAP E&amp;T</t>
  </si>
  <si>
    <t>Apprenticeship, not subsidized by SNAP E&amp;T</t>
  </si>
  <si>
    <r>
      <t xml:space="preserve">Internship, subsidized by SNAP E&amp;T 
</t>
    </r>
    <r>
      <rPr>
        <i/>
        <sz val="11"/>
        <color rgb="FF000000"/>
        <rFont val="Cambria"/>
        <family val="1"/>
      </rPr>
      <t>(provide details in the second table)</t>
    </r>
  </si>
  <si>
    <r>
      <t xml:space="preserve">On-The-Job Training, subsidized by SNAP E&amp;T
</t>
    </r>
    <r>
      <rPr>
        <i/>
        <sz val="11"/>
        <color rgb="FF000000"/>
        <rFont val="Cambria"/>
        <family val="1"/>
      </rPr>
      <t>(provide details in the second table)</t>
    </r>
  </si>
  <si>
    <r>
      <t xml:space="preserve">Pre-apprenticeship, subsidized by SNAP E&amp;T 
</t>
    </r>
    <r>
      <rPr>
        <i/>
        <sz val="11"/>
        <color rgb="FF000000"/>
        <rFont val="Cambria"/>
        <family val="1"/>
      </rPr>
      <t>(provide details in the second table)</t>
    </r>
  </si>
  <si>
    <r>
      <t xml:space="preserve">Apprenticeship, subsidized by SNAP E&amp;T 
</t>
    </r>
    <r>
      <rPr>
        <i/>
        <sz val="11"/>
        <color rgb="FF000000"/>
        <rFont val="Cambria"/>
        <family val="1"/>
      </rPr>
      <t>(provide details in the second table)</t>
    </r>
  </si>
  <si>
    <r>
      <t xml:space="preserve">Transitional Jobs, subsidized by SNAP E&amp;T 
</t>
    </r>
    <r>
      <rPr>
        <i/>
        <sz val="11"/>
        <color rgb="FF000000"/>
        <rFont val="Cambria"/>
        <family val="1"/>
      </rPr>
      <t>(provide details in the second table)</t>
    </r>
  </si>
  <si>
    <t>SNAP E&amp;T Funds to be Used (50% or 100%)</t>
  </si>
  <si>
    <t>Total Projected Wages Covered/Reimbursed by SNAP E&amp;T 
(SNAP E&amp;T Funds to be used x Total Projected Subsidized Wages)</t>
  </si>
  <si>
    <t>Amount of Workers Compensation or Payroll Taxes Covered/Reimbursed by SNAP E&amp;T
Total amount x SNAP E&amp;T Funds to be used)</t>
  </si>
  <si>
    <t>Amount of Other Administrative Costs associated with the activity covered/reimbursed by SNAP E&amp;T, if any</t>
  </si>
  <si>
    <t>Total Cost of activity Component to be Covered/Reimbursed by SNAP E&amp;T (all costs included in wages)</t>
  </si>
  <si>
    <t xml:space="preserve">                             Program Operator Name:</t>
  </si>
  <si>
    <r>
      <rPr>
        <b/>
        <sz val="11"/>
        <color theme="1"/>
        <rFont val="Cambria"/>
        <family val="1"/>
      </rPr>
      <t>**Non-Fedeal Funding Contribution:</t>
    </r>
    <r>
      <rPr>
        <sz val="11"/>
        <color theme="1"/>
        <rFont val="Cambria"/>
        <family val="1"/>
      </rPr>
      <t xml:space="preserve"> Private, foundational, non-profit, or any other non-federal funding source the Organization is contributing to the program, and is seeking federal reimbursement for. Cell C34 should match the Total Funding Source(s) on the SNAP E&amp;T PO Plan.</t>
    </r>
  </si>
  <si>
    <r>
      <rPr>
        <b/>
        <sz val="11"/>
        <color theme="1"/>
        <rFont val="Cambria"/>
        <family val="1"/>
      </rPr>
      <t>***Federal Reimbursement:</t>
    </r>
    <r>
      <rPr>
        <sz val="11"/>
        <color theme="1"/>
        <rFont val="Cambria"/>
        <family val="1"/>
      </rPr>
      <t xml:space="preserve"> The federal reimbursement the Organization is eligible to receive. Cell D34 should match the Total Funding Request on the SNAP E&amp;T PO Plan.</t>
    </r>
  </si>
  <si>
    <t>DSS Total Reimbursement****</t>
  </si>
  <si>
    <r>
      <t>****DSS Total Reimbursement:</t>
    </r>
    <r>
      <rPr>
        <sz val="11"/>
        <color theme="1"/>
        <rFont val="Cambria"/>
        <family val="1"/>
      </rPr>
      <t xml:space="preserve"> The amount of funding the contractor is eligible to seek reimbursement for. Cell E34 should match the Total Funding Request on the SNAP E&amp;T PO Plan.</t>
    </r>
  </si>
  <si>
    <r>
      <t xml:space="preserve">*****MAXIMUM AMOUNT PAYABLE BY STATE TO CONTRACTOR: </t>
    </r>
    <r>
      <rPr>
        <sz val="11"/>
        <color theme="1"/>
        <rFont val="Cambria"/>
        <family val="1"/>
      </rPr>
      <t>The maximum amount of funding the contractor is eligible to seek reimbursement for (Total Administrative + Participant Costs)</t>
    </r>
  </si>
  <si>
    <t xml:space="preserve"> </t>
  </si>
  <si>
    <t>TPP FUNDS REQUESTED (Total DSS Encumbrance):</t>
  </si>
  <si>
    <t>DSS Holdback Part 1 of 2 (Federal funds)</t>
  </si>
  <si>
    <t>Available Components</t>
  </si>
  <si>
    <t>Non-Education, Non-Work Components</t>
  </si>
  <si>
    <r>
      <t>1. Supervised Job Search</t>
    </r>
    <r>
      <rPr>
        <sz val="11"/>
        <color theme="1"/>
        <rFont val="Calibri"/>
        <family val="2"/>
        <scheme val="minor"/>
      </rPr>
      <t xml:space="preserve"> (SJS=Supervised Job Search)</t>
    </r>
  </si>
  <si>
    <r>
      <t>a. Description of component:</t>
    </r>
    <r>
      <rPr>
        <b/>
        <sz val="11"/>
        <color theme="1"/>
        <rFont val="Calibri"/>
        <family val="2"/>
        <scheme val="minor"/>
      </rPr>
      <t xml:space="preserve"> </t>
    </r>
    <r>
      <rPr>
        <sz val="11"/>
        <color theme="1"/>
        <rFont val="Calibri"/>
        <family val="2"/>
        <scheme val="minor"/>
      </rPr>
      <t>SJS activities that are provided by skilled staff at a</t>
    </r>
  </si>
  <si>
    <t>State-approved location at least monthly. These activities can be conducted</t>
  </si>
  <si>
    <t>remotely or in person. Tracking methods for SJS activities must best meet the</t>
  </si>
  <si>
    <t>needs of the client and skilled staff must be available to answer questions and</t>
  </si>
  <si>
    <t>provide guidance and case management. SJS activities must have a direct link</t>
  </si>
  <si>
    <t>to increasing the employment opportunities of clients engaged in the activity.</t>
  </si>
  <si>
    <r>
      <t>2. Job Retention (</t>
    </r>
    <r>
      <rPr>
        <sz val="11"/>
        <color theme="1"/>
        <rFont val="Calibri"/>
        <family val="2"/>
        <scheme val="minor"/>
      </rPr>
      <t>JR=Job Retention Services)</t>
    </r>
  </si>
  <si>
    <r>
      <t xml:space="preserve">a. </t>
    </r>
    <r>
      <rPr>
        <b/>
        <sz val="11"/>
        <color theme="1"/>
        <rFont val="Calibri"/>
        <family val="2"/>
        <scheme val="minor"/>
      </rPr>
      <t xml:space="preserve">Description of component: </t>
    </r>
    <r>
      <rPr>
        <sz val="11"/>
        <color theme="1"/>
        <rFont val="Calibri"/>
        <family val="2"/>
        <scheme val="minor"/>
      </rPr>
      <t>Services for a minimum of 30 days, and up to 90</t>
    </r>
  </si>
  <si>
    <t>days post-employment. Counties shall inform all clients of the job retention</t>
  </si>
  <si>
    <t>services available to them at the EF program orientation, the first</t>
  </si>
  <si>
    <t>appointment, and when the client obtains employment. Retention services can</t>
  </si>
  <si>
    <t>be offered to clients who secured employment after participating in EF and for</t>
  </si>
  <si>
    <t>up to 90 days after a SNAP case closes.</t>
  </si>
  <si>
    <r>
      <t xml:space="preserve">3. Self-Employment (Entrepreneurship) Training </t>
    </r>
    <r>
      <rPr>
        <sz val="11"/>
        <color theme="1"/>
        <rFont val="Calibri"/>
        <family val="2"/>
        <scheme val="minor"/>
      </rPr>
      <t>(SET= Self-employment training)</t>
    </r>
  </si>
  <si>
    <r>
      <t xml:space="preserve">a. </t>
    </r>
    <r>
      <rPr>
        <b/>
        <sz val="11"/>
        <color theme="1"/>
        <rFont val="Calibri"/>
        <family val="2"/>
        <scheme val="minor"/>
      </rPr>
      <t xml:space="preserve">Description of component: </t>
    </r>
    <r>
      <rPr>
        <sz val="11"/>
        <color theme="1"/>
        <rFont val="Calibri"/>
        <family val="2"/>
        <scheme val="minor"/>
      </rPr>
      <t>Self-employment instruction for clients who are</t>
    </r>
  </si>
  <si>
    <t>interested in taking classes to learn how to start or enhance their own</t>
  </si>
  <si>
    <t>business.</t>
  </si>
  <si>
    <r>
      <t>4. E&amp;T Workfare/30-day Workfare Job Search</t>
    </r>
    <r>
      <rPr>
        <sz val="11"/>
        <color theme="1"/>
        <rFont val="Calibri"/>
        <family val="2"/>
        <scheme val="minor"/>
      </rPr>
      <t xml:space="preserve"> (W=Workfare)</t>
    </r>
  </si>
  <si>
    <r>
      <t xml:space="preserve">a. </t>
    </r>
    <r>
      <rPr>
        <b/>
        <sz val="11"/>
        <color theme="1"/>
        <rFont val="Calibri"/>
        <family val="2"/>
        <scheme val="minor"/>
      </rPr>
      <t xml:space="preserve">Description of component: </t>
    </r>
    <r>
      <rPr>
        <sz val="11"/>
        <color theme="1"/>
        <rFont val="Calibri"/>
        <family val="2"/>
        <scheme val="minor"/>
      </rPr>
      <t>Clients are required to work up to the number of</t>
    </r>
  </si>
  <si>
    <t>hours equal to their SNAP allotment divided by the State minimum wage at a</t>
  </si>
  <si>
    <t>private non-profit or public organization. Clients are not required to work more</t>
  </si>
  <si>
    <t>hours monthly than the total obtained by dividing the household’s monthly food</t>
  </si>
  <si>
    <t>stamp allotment by the higher of the applicable federal or state minimum</t>
  </si>
  <si>
    <t>wage, up to 30 hours weekly, and will not exceed 120 hours per month. Job</t>
  </si>
  <si>
    <t>search as part of the workfare component can only be up to 30 days following</t>
  </si>
  <si>
    <t>certification of SNAP benefits.</t>
  </si>
  <si>
    <t>Educational Programs</t>
  </si>
  <si>
    <r>
      <t>5. GED Preparation and Testing (</t>
    </r>
    <r>
      <rPr>
        <sz val="11"/>
        <color theme="1"/>
        <rFont val="Calibri"/>
        <family val="2"/>
        <scheme val="minor"/>
      </rPr>
      <t>EPB= Educational Program-</t>
    </r>
  </si>
  <si>
    <t>Basic Education and/or Foundational Skills Instruction (includes High School</t>
  </si>
  <si>
    <t>Equivalency Programs))</t>
  </si>
  <si>
    <r>
      <t xml:space="preserve">a. </t>
    </r>
    <r>
      <rPr>
        <b/>
        <sz val="11"/>
        <color theme="1"/>
        <rFont val="Calibri"/>
        <family val="2"/>
        <scheme val="minor"/>
      </rPr>
      <t xml:space="preserve">Description of component: </t>
    </r>
    <r>
      <rPr>
        <sz val="11"/>
        <color theme="1"/>
        <rFont val="Calibri"/>
        <family val="2"/>
        <scheme val="minor"/>
      </rPr>
      <t>Preparation and/or testing for the GED or</t>
    </r>
  </si>
  <si>
    <t>equivalent.</t>
  </si>
  <si>
    <r>
      <t xml:space="preserve">6. Adult Basic Education </t>
    </r>
    <r>
      <rPr>
        <sz val="11"/>
        <color theme="1"/>
        <rFont val="Calibri"/>
        <family val="2"/>
        <scheme val="minor"/>
      </rPr>
      <t>(EPB= Educational Program-</t>
    </r>
  </si>
  <si>
    <r>
      <t xml:space="preserve">a. </t>
    </r>
    <r>
      <rPr>
        <b/>
        <sz val="11"/>
        <color theme="1"/>
        <rFont val="Calibri"/>
        <family val="2"/>
        <scheme val="minor"/>
      </rPr>
      <t xml:space="preserve">Description of component: </t>
    </r>
    <r>
      <rPr>
        <sz val="11"/>
        <color theme="1"/>
        <rFont val="Calibri"/>
        <family val="2"/>
        <scheme val="minor"/>
      </rPr>
      <t>Pre-GED basic skills education for clients who test</t>
    </r>
  </si>
  <si>
    <t>between 5.5 and 8.5-grade level with the goal to increase skill level and attain</t>
  </si>
  <si>
    <t>a GED. Homework may also be assigned and counted for participation hours.</t>
  </si>
  <si>
    <r>
      <t>7. Literacy Instruction (</t>
    </r>
    <r>
      <rPr>
        <sz val="11"/>
        <color theme="1"/>
        <rFont val="Calibri"/>
        <family val="2"/>
        <scheme val="minor"/>
      </rPr>
      <t>EPB= Educational Program-</t>
    </r>
  </si>
  <si>
    <r>
      <t xml:space="preserve">a. </t>
    </r>
    <r>
      <rPr>
        <b/>
        <sz val="11"/>
        <color theme="1"/>
        <rFont val="Calibri"/>
        <family val="2"/>
        <scheme val="minor"/>
      </rPr>
      <t xml:space="preserve">Description of component: </t>
    </r>
    <r>
      <rPr>
        <sz val="11"/>
        <color theme="1"/>
        <rFont val="Calibri"/>
        <family val="2"/>
        <scheme val="minor"/>
      </rPr>
      <t>Clients who require basic literacy education. For</t>
    </r>
  </si>
  <si>
    <t>clients who test at or below the 5.5-grade level. Homework may also be</t>
  </si>
  <si>
    <t>assigned and counted for participation hours.</t>
  </si>
  <si>
    <r>
      <t>8. Post-secondary Education (</t>
    </r>
    <r>
      <rPr>
        <sz val="11"/>
        <color theme="1"/>
        <rFont val="Calibri"/>
        <family val="2"/>
        <scheme val="minor"/>
      </rPr>
      <t>EPC= Educational Program-</t>
    </r>
  </si>
  <si>
    <t>Career and/or Technical Education Programs or Other Vocational Training)</t>
  </si>
  <si>
    <r>
      <t xml:space="preserve">a. </t>
    </r>
    <r>
      <rPr>
        <b/>
        <sz val="11"/>
        <color theme="1"/>
        <rFont val="Calibri"/>
        <family val="2"/>
        <scheme val="minor"/>
      </rPr>
      <t xml:space="preserve">Description of component: </t>
    </r>
    <r>
      <rPr>
        <sz val="11"/>
        <color theme="1"/>
        <rFont val="Calibri"/>
        <family val="2"/>
        <scheme val="minor"/>
      </rPr>
      <t>Placement or continuation in post-secondary</t>
    </r>
  </si>
  <si>
    <t>education opportunities for clients who are enrolled and working towards a</t>
  </si>
  <si>
    <t>degree or industry-recognized certification.</t>
  </si>
  <si>
    <r>
      <t xml:space="preserve">9. Career and/or Technical Education Programs and Vocational Training </t>
    </r>
    <r>
      <rPr>
        <sz val="11"/>
        <color theme="1"/>
        <rFont val="Calibri"/>
        <family val="2"/>
        <scheme val="minor"/>
      </rPr>
      <t>(EPC= Educational Program-</t>
    </r>
  </si>
  <si>
    <r>
      <t xml:space="preserve">a. </t>
    </r>
    <r>
      <rPr>
        <b/>
        <sz val="11"/>
        <color theme="1"/>
        <rFont val="Calibri"/>
        <family val="2"/>
        <scheme val="minor"/>
      </rPr>
      <t xml:space="preserve">Description of component: </t>
    </r>
    <r>
      <rPr>
        <sz val="11"/>
        <color theme="1"/>
        <rFont val="Calibri"/>
        <family val="2"/>
        <scheme val="minor"/>
      </rPr>
      <t>For clients who are enrolled and participating in</t>
    </r>
  </si>
  <si>
    <t>skills training related to a specific occupation (i.e. welding, word processing,</t>
  </si>
  <si>
    <t>auto mechanics, truck driving school, data entry). Vocational Training may be</t>
  </si>
  <si>
    <t>funded by EF, WIOA, TAA, Vocational Rehabilitation, or any other Employment</t>
  </si>
  <si>
    <t>and Training program.</t>
  </si>
  <si>
    <r>
      <t>10. English Language Acquisition</t>
    </r>
    <r>
      <rPr>
        <sz val="11"/>
        <color theme="1"/>
        <rFont val="Calibri"/>
        <family val="2"/>
        <scheme val="minor"/>
      </rPr>
      <t xml:space="preserve"> (EPEL = Educational Program -</t>
    </r>
  </si>
  <si>
    <t>English Language Acquisition)</t>
  </si>
  <si>
    <r>
      <t xml:space="preserve">a. </t>
    </r>
    <r>
      <rPr>
        <b/>
        <sz val="11"/>
        <color theme="1"/>
        <rFont val="Calibri"/>
        <family val="2"/>
        <scheme val="minor"/>
      </rPr>
      <t xml:space="preserve">Description of component: </t>
    </r>
    <r>
      <rPr>
        <sz val="11"/>
        <color theme="1"/>
        <rFont val="Calibri"/>
        <family val="2"/>
        <scheme val="minor"/>
      </rPr>
      <t>English language classes for clients whose primary</t>
    </r>
  </si>
  <si>
    <t>language is other than English and whose lack of English language skills</t>
  </si>
  <si>
    <t>presents a barrier to employment.</t>
  </si>
  <si>
    <r>
      <t>11. Employability Services (Work Readiness)</t>
    </r>
    <r>
      <rPr>
        <sz val="11"/>
        <color theme="1"/>
        <rFont val="Calibri"/>
        <family val="2"/>
        <scheme val="minor"/>
      </rPr>
      <t xml:space="preserve"> (EPWRT = Educational Program -</t>
    </r>
  </si>
  <si>
    <t>Work Readiness Training)</t>
  </si>
  <si>
    <r>
      <t xml:space="preserve">a. </t>
    </r>
    <r>
      <rPr>
        <b/>
        <sz val="11"/>
        <color theme="1"/>
        <rFont val="Calibri"/>
        <family val="2"/>
        <scheme val="minor"/>
      </rPr>
      <t xml:space="preserve">Description of component: </t>
    </r>
    <r>
      <rPr>
        <sz val="11"/>
        <color theme="1"/>
        <rFont val="Calibri"/>
        <family val="2"/>
        <scheme val="minor"/>
      </rPr>
      <t>Basic/soft skill instruction. Clients are required to</t>
    </r>
  </si>
  <si>
    <t>attend classes online or receive individual instruction on basic skills that</t>
  </si>
  <si>
    <t>increase employability. Instruction may include but is not limited to: improving</t>
  </si>
  <si>
    <t>writing, reading, math, communication skills, customer service training, and</t>
  </si>
  <si>
    <t>job-seeking skills. Aztec (online soft-skill training and GED preparation)</t>
  </si>
  <si>
    <t>materials available from the State EF office meet the requirements of this</t>
  </si>
  <si>
    <t>activity.</t>
  </si>
  <si>
    <t>Work Experience Activities</t>
  </si>
  <si>
    <t>12. Work Experience</t>
  </si>
  <si>
    <t>The work experience program is designed to improve the employability of</t>
  </si>
  <si>
    <t>household members through actual work experience or training, or both, and to</t>
  </si>
  <si>
    <t>enable clients employed or trained under such programs to move promptly into</t>
  </si>
  <si>
    <t>regular public or private employment. Work experience is a planned, structured</t>
  </si>
  <si>
    <t>learning experience that takes place in a workplace for a limited period of time.</t>
  </si>
  <si>
    <t>Work experience may be paid or unpaid, as appropriate, and consistent with other</t>
  </si>
  <si>
    <t>laws such as the Fair Labor Standards Act. Work experience may be arranged</t>
  </si>
  <si>
    <t>within the private for-profit sector, the nonprofit sector, or the public sector. Labor</t>
  </si>
  <si>
    <t>standards apply in any work experience setting where an employee/employer</t>
  </si>
  <si>
    <t>relationship, as defined by the Fair Labor Standards Act, exists. Work experience is</t>
  </si>
  <si>
    <t>divided into two subcomponents per 7 CFR 273.7(e)(2)(iv): Work activity (WA) and</t>
  </si>
  <si>
    <t>Work-based learning (WBL). WBL activities like internships, apprenticeships, and</t>
  </si>
  <si>
    <t>OJT, among others, may provide wages subsidized by the E&amp;T program.</t>
  </si>
  <si>
    <r>
      <t xml:space="preserve">12a. Work-based Learning, Internship, Unsubsidized or Subsidized </t>
    </r>
    <r>
      <rPr>
        <sz val="11"/>
        <color theme="1"/>
        <rFont val="Calibri"/>
        <family val="2"/>
        <scheme val="minor"/>
      </rPr>
      <t>(WBLI-Sub = Work-based Learning -</t>
    </r>
  </si>
  <si>
    <t>Internship, subsidized by E&amp;T)</t>
  </si>
  <si>
    <t>a. Description of component: An internship is a form of experiential learning that</t>
  </si>
  <si>
    <t>integrates knowledge and theory learned in the classroom with practical application</t>
  </si>
  <si>
    <t>and skills development in a professional setting. Internships give students the</t>
  </si>
  <si>
    <t>opportunity to gain valuable applied experience and make connections in professional</t>
  </si>
  <si>
    <t>fields they are considering for career paths and give employers the opportunity to</t>
  </si>
  <si>
    <t>guide and evaluate talent. An internship is a short-term, hands-on, supervised work</t>
  </si>
  <si>
    <t>experience with a professional organization that is designed to increase a student's</t>
  </si>
  <si>
    <t>knowledge of a professional career field. More than a part-time job or volunteer</t>
  </si>
  <si>
    <t>experience, an internship includes intentional learning objectives related to increasing</t>
  </si>
  <si>
    <t>student knowledge, training to develop additional skills, and quality supervision to</t>
  </si>
  <si>
    <t>guide and mentor the intern. The following criteria must be met:</t>
  </si>
  <si>
    <r>
      <t>§</t>
    </r>
    <r>
      <rPr>
        <sz val="7"/>
        <color theme="1"/>
        <rFont val="Times New Roman"/>
        <family val="1"/>
      </rPr>
      <t xml:space="preserve">  </t>
    </r>
    <r>
      <rPr>
        <sz val="11"/>
        <color theme="1"/>
        <rFont val="Calibri"/>
        <family val="2"/>
        <scheme val="minor"/>
      </rPr>
      <t>The experience must be an extension of the classroom: a learning experience</t>
    </r>
  </si>
  <si>
    <t>that provides for applying the knowledge gained in the classroom. It must not</t>
  </si>
  <si>
    <t>be simply to advance the operations of the employer or be the work that a</t>
  </si>
  <si>
    <t>regular employee would routinely perform.</t>
  </si>
  <si>
    <r>
      <t>§</t>
    </r>
    <r>
      <rPr>
        <sz val="7"/>
        <color theme="1"/>
        <rFont val="Times New Roman"/>
        <family val="1"/>
      </rPr>
      <t xml:space="preserve">  </t>
    </r>
    <r>
      <rPr>
        <sz val="11"/>
        <color theme="1"/>
        <rFont val="Calibri"/>
        <family val="2"/>
        <scheme val="minor"/>
      </rPr>
      <t>The skills or knowledge learned must be transferable to other employment</t>
    </r>
  </si>
  <si>
    <t>settings.</t>
  </si>
  <si>
    <r>
      <t>§</t>
    </r>
    <r>
      <rPr>
        <sz val="7"/>
        <color theme="1"/>
        <rFont val="Times New Roman"/>
        <family val="1"/>
      </rPr>
      <t xml:space="preserve">  </t>
    </r>
    <r>
      <rPr>
        <sz val="11"/>
        <color theme="1"/>
        <rFont val="Calibri"/>
        <family val="2"/>
        <scheme val="minor"/>
      </rPr>
      <t>The experience has a defined beginning and end, and a job description with</t>
    </r>
  </si>
  <si>
    <t>desired qualifications.</t>
  </si>
  <si>
    <r>
      <t>§</t>
    </r>
    <r>
      <rPr>
        <sz val="7"/>
        <color theme="1"/>
        <rFont val="Times New Roman"/>
        <family val="1"/>
      </rPr>
      <t xml:space="preserve">  </t>
    </r>
    <r>
      <rPr>
        <sz val="11"/>
        <color theme="1"/>
        <rFont val="Calibri"/>
        <family val="2"/>
        <scheme val="minor"/>
      </rPr>
      <t>There are clearly defined learning objectives/goals related to the professional</t>
    </r>
  </si>
  <si>
    <t>goals of the student’s academic coursework.</t>
  </si>
  <si>
    <r>
      <t>§</t>
    </r>
    <r>
      <rPr>
        <sz val="7"/>
        <color theme="1"/>
        <rFont val="Times New Roman"/>
        <family val="1"/>
      </rPr>
      <t xml:space="preserve">  </t>
    </r>
    <r>
      <rPr>
        <sz val="11"/>
        <color theme="1"/>
        <rFont val="Calibri"/>
        <family val="2"/>
        <scheme val="minor"/>
      </rPr>
      <t>There is supervision by a professional with expertise and educational and/or</t>
    </r>
  </si>
  <si>
    <t>professional background in the field of the experience.</t>
  </si>
  <si>
    <r>
      <t>§</t>
    </r>
    <r>
      <rPr>
        <sz val="7"/>
        <color theme="1"/>
        <rFont val="Times New Roman"/>
        <family val="1"/>
      </rPr>
      <t xml:space="preserve">  </t>
    </r>
    <r>
      <rPr>
        <sz val="11"/>
        <color theme="1"/>
        <rFont val="Calibri"/>
        <family val="2"/>
        <scheme val="minor"/>
      </rPr>
      <t>There is routine feedback by the experienced supervisor.</t>
    </r>
  </si>
  <si>
    <r>
      <t>§</t>
    </r>
    <r>
      <rPr>
        <sz val="7"/>
        <color theme="1"/>
        <rFont val="Times New Roman"/>
        <family val="1"/>
      </rPr>
      <t xml:space="preserve">  </t>
    </r>
    <r>
      <rPr>
        <sz val="11"/>
        <color theme="1"/>
        <rFont val="Calibri"/>
        <family val="2"/>
        <scheme val="minor"/>
      </rPr>
      <t>There are resources, equipment, and facilities provided by the host employer</t>
    </r>
  </si>
  <si>
    <t>that support learning objectives/goals.</t>
  </si>
  <si>
    <r>
      <t xml:space="preserve">12b. Work-based Learning, OJT, Unsubsidized or Subsidized </t>
    </r>
    <r>
      <rPr>
        <sz val="11"/>
        <color theme="1"/>
        <rFont val="Calibri"/>
        <family val="2"/>
        <scheme val="minor"/>
      </rPr>
      <t>(WBLOJT-Sub = Work-based Learning - On-the-Job Training, subsidized by E&amp;T)</t>
    </r>
  </si>
  <si>
    <r>
      <t>a</t>
    </r>
    <r>
      <rPr>
        <b/>
        <sz val="11"/>
        <color theme="1"/>
        <rFont val="Calibri"/>
        <family val="2"/>
        <scheme val="minor"/>
      </rPr>
      <t xml:space="preserve">. Description of component: </t>
    </r>
    <r>
      <rPr>
        <sz val="11"/>
        <color theme="1"/>
        <rFont val="Calibri"/>
        <family val="2"/>
        <scheme val="minor"/>
      </rPr>
      <t>OJT is a sustained interaction with industry or community</t>
    </r>
  </si>
  <si>
    <t>professionals in real world settings to the extent practicable, or simulated</t>
  </si>
  <si>
    <t>environments at an educational institution that foster in-depth, firsthand engagement</t>
  </si>
  <si>
    <t>with the tasks required in a given career field, that are aligned to curriculum and</t>
  </si>
  <si>
    <t>instruction. OJT emphasizes employer engagement, includes specific training</t>
  </si>
  <si>
    <t>objectives, and leads to regular employment.</t>
  </si>
  <si>
    <t>b. OJT is defined at WIOA Sec. 3(44) as training by an employer that is provided to a paid</t>
  </si>
  <si>
    <t>participant while engaged in productive work in a job that:</t>
  </si>
  <si>
    <t>1. Provides knowledge or skills essential to the full and adequate performance of</t>
  </si>
  <si>
    <t>the job;</t>
  </si>
  <si>
    <t>2. Is made available through a program that provides reimbursement to the</t>
  </si>
  <si>
    <t>employer of up to 50% of the wage rate of the participant (with some</t>
  </si>
  <si>
    <t>exceptions), for the extraordinary costs of providing the training and additional</t>
  </si>
  <si>
    <t>supervision related to the training; and</t>
  </si>
  <si>
    <t>3. Is limited in duration as appropriate to the occupation for which the participant</t>
  </si>
  <si>
    <t>is being trained, taking into account the content of the training, the prior work</t>
  </si>
  <si>
    <t>experience of the participant, and the service strategy of the participant, as</t>
  </si>
  <si>
    <t>appropriate. Although EF OJT is defined by WIOA, WIOA OJT is not included in</t>
  </si>
  <si>
    <t>this component.</t>
  </si>
  <si>
    <t>i. Only OJT’s that are funded by SNAP E&amp;T are included.</t>
  </si>
  <si>
    <t>12c. Work-based Learning, Pre-apprenticeships and/or Apprenticeships, Unsubsidized or</t>
  </si>
  <si>
    <r>
      <t xml:space="preserve">Subsidized </t>
    </r>
    <r>
      <rPr>
        <sz val="11"/>
        <color theme="1"/>
        <rFont val="Calibri"/>
        <family val="2"/>
        <scheme val="minor"/>
      </rPr>
      <t>(WBLPA-Sub = Work-based Learning -Pre-apprenticeship/Apprenticeship, subsidized by E&amp;T)</t>
    </r>
  </si>
  <si>
    <r>
      <t xml:space="preserve">a. </t>
    </r>
    <r>
      <rPr>
        <b/>
        <sz val="11"/>
        <color theme="1"/>
        <rFont val="Calibri"/>
        <family val="2"/>
        <scheme val="minor"/>
      </rPr>
      <t xml:space="preserve">Description of component: </t>
    </r>
    <r>
      <rPr>
        <sz val="11"/>
        <color theme="1"/>
        <rFont val="Calibri"/>
        <family val="2"/>
        <scheme val="minor"/>
      </rPr>
      <t>A pre-apprenticeship program is designed to prepare</t>
    </r>
  </si>
  <si>
    <t>individuals to enter and succeed in an apprenticeship program. An apprenticeship</t>
  </si>
  <si>
    <t>program is a work-based training program that has an OJT component (see component</t>
  </si>
  <si>
    <t>12a) and related technical instruction that provides instruction or classroom style</t>
  </si>
  <si>
    <t>training that complements the OJT and helps refine the technical and academic skills</t>
  </si>
  <si>
    <t>that apply to the job. Instruction can be provided by a community college, technical</t>
  </si>
  <si>
    <t>school, apprenticeship training school, or by the employer. Education partners</t>
  </si>
  <si>
    <t>collaborate with employers to develop curriculum based on skills and knowledge</t>
  </si>
  <si>
    <t>needed by the apprentice. The instruction can be provided at the school, online, or at</t>
  </si>
  <si>
    <t>the work site. Similar to the OJT sub-component, pre-apprenticeship and</t>
  </si>
  <si>
    <t>apprenticeships are a sustained interaction with industry or community professionals</t>
  </si>
  <si>
    <t>in real world settings to the extent practicable, or simulated environments at an</t>
  </si>
  <si>
    <t>educational institution that foster in-depth, firsthand engagement with the tasks</t>
  </si>
  <si>
    <t>required in a given career field, that are aligned to curriculum and instruction.</t>
  </si>
  <si>
    <t>Pre-apprenticeships and apprenticeships emphasizes employer engagement, includes</t>
  </si>
  <si>
    <t>specific training objectives, and leads to regular employment.</t>
  </si>
  <si>
    <r>
      <t xml:space="preserve">12d. Work-based Learning, Transitional Jobs, Unsubsidized or Subsidized </t>
    </r>
    <r>
      <rPr>
        <sz val="11"/>
        <color theme="1"/>
        <rFont val="Calibri"/>
        <family val="2"/>
        <scheme val="minor"/>
      </rPr>
      <t>(WBTJ-Sub = Work-based Learning -Transitional Jobs, subsidized by E&amp;T)</t>
    </r>
  </si>
  <si>
    <r>
      <t xml:space="preserve">a. </t>
    </r>
    <r>
      <rPr>
        <b/>
        <sz val="11"/>
        <color theme="1"/>
        <rFont val="Calibri"/>
        <family val="2"/>
        <scheme val="minor"/>
      </rPr>
      <t xml:space="preserve">Description of component: </t>
    </r>
    <r>
      <rPr>
        <sz val="11"/>
        <color theme="1"/>
        <rFont val="Calibri"/>
        <family val="2"/>
        <scheme val="minor"/>
      </rPr>
      <t>Transitional jobs are a type of work-experience local</t>
    </r>
  </si>
  <si>
    <t>workforce development boards can offer as an individualized career service under</t>
  </si>
  <si>
    <t>WIOA. Transitional jobs are time-limited, wage-paid work experiences that are</t>
  </si>
  <si>
    <t>subsidized up to 100 percent. These jobs can be in the public, private, or nonprofit</t>
  </si>
  <si>
    <t>sectors and are only available for individuals with barriers to employment who are</t>
  </si>
  <si>
    <t>chronically unemployed or who have an inconsistent work history, as determined by</t>
  </si>
  <si>
    <t>the local board. Transitional jobs provide individuals with work experience and an</t>
  </si>
  <si>
    <t>opportunity to develop important workplace skills within the context of an</t>
  </si>
  <si>
    <t>employee-employer relationship, in which the program provider generally acts as the</t>
  </si>
  <si>
    <t>employer, and with an opportunity to develop important workplace skills.</t>
  </si>
  <si>
    <r>
      <rPr>
        <b/>
        <sz val="9"/>
        <color theme="1"/>
        <rFont val="Cambria"/>
        <family val="1"/>
      </rPr>
      <t>Option 1: Fringe Benefits:</t>
    </r>
    <r>
      <rPr>
        <sz val="9"/>
        <color theme="1"/>
        <rFont val="Cambria"/>
        <family val="1"/>
      </rPr>
      <t xml:space="preserve"> If selecting this option, provide the approved fringe benefit rate percentage </t>
    </r>
    <r>
      <rPr>
        <b/>
        <sz val="9"/>
        <color theme="1"/>
        <rFont val="Cambria"/>
        <family val="1"/>
      </rPr>
      <t>(XX%)</t>
    </r>
    <r>
      <rPr>
        <sz val="9"/>
        <color theme="1"/>
        <rFont val="Cambria"/>
        <family val="1"/>
      </rPr>
      <t xml:space="preserve">  in line 11 below (cell A11). Otherwise, leave as 0%.</t>
    </r>
  </si>
  <si>
    <r>
      <rPr>
        <b/>
        <sz val="9"/>
        <color theme="1"/>
        <rFont val="Cambria"/>
        <family val="1"/>
      </rPr>
      <t>Option 2: Fringe Benefits:</t>
    </r>
    <r>
      <rPr>
        <sz val="9"/>
        <color theme="1"/>
        <rFont val="Cambria"/>
        <family val="1"/>
      </rPr>
      <t xml:space="preserve"> Provide total fringe benefits in line C12 if multiple rates are used. The total fringe benefits cannot exceed the approved fringe benefit rate percentage.</t>
    </r>
  </si>
  <si>
    <r>
      <rPr>
        <b/>
        <sz val="11"/>
        <color rgb="FF000000"/>
        <rFont val="Cambria"/>
        <family val="1"/>
      </rPr>
      <t xml:space="preserve">Directions: </t>
    </r>
    <r>
      <rPr>
        <sz val="11"/>
        <color rgb="FF000000"/>
        <rFont val="Cambria"/>
        <family val="1"/>
      </rPr>
      <t>Please review the list of SD SNAP E&amp;T Allowable Participant Reimbursements in the SNAP E&amp;T Operations Handbook and complete the table below for the supportive payments your agency will offer to clients. Examples have been provided below in rows 7-8. For any supportive payments that will not be offered by your agency, please add N/A in the yellow cells.</t>
    </r>
  </si>
  <si>
    <r>
      <rPr>
        <b/>
        <sz val="12"/>
        <color rgb="FF000000"/>
        <rFont val="Cambria"/>
        <family val="1"/>
      </rPr>
      <t>Directions:</t>
    </r>
    <r>
      <rPr>
        <sz val="12"/>
        <color rgb="FF000000"/>
        <rFont val="Cambria"/>
        <family val="1"/>
      </rPr>
      <t xml:space="preserve">   Please review the list and definitions on the available SNAP E&amp;T Components tab and complete the tables for the components your agency will provide to clients. Examples have been provided below in rows 7-8.</t>
    </r>
  </si>
  <si>
    <t>FFY2026</t>
  </si>
  <si>
    <t>Refer to the E&amp;T Components tab for full descriptions for each participant reimbursement.</t>
  </si>
  <si>
    <r>
      <t>E&amp;T Workfare/30-day Workfare Job Search</t>
    </r>
    <r>
      <rPr>
        <sz val="11"/>
        <color theme="1"/>
        <rFont val="Calibri"/>
        <family val="2"/>
        <scheme val="minor"/>
      </rPr>
      <t xml:space="preserve"> (W=Workfare)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</si>
</sst>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55" x14ac:knownFonts="1">
    <font>
      <sz val="11"/>
      <color theme="1"/>
      <name val="Calibri"/>
      <scheme val="minor"/>
    </font>
    <font>
      <sz val="11"/>
      <color theme="1"/>
      <name val="Calibri"/>
      <family val="2"/>
      <scheme val="minor"/>
    </font>
    <font>
      <sz val="11"/>
      <color theme="1"/>
      <name val="Calibri"/>
      <family val="2"/>
      <scheme val="minor"/>
    </font>
    <font>
      <b/>
      <u/>
      <sz val="14"/>
      <color rgb="FF000000"/>
      <name val="Cambria"/>
      <family val="1"/>
    </font>
    <font>
      <sz val="11"/>
      <color theme="1"/>
      <name val="Cambria"/>
      <family val="1"/>
    </font>
    <font>
      <sz val="11"/>
      <color rgb="FF000000"/>
      <name val="Cambria"/>
      <family val="1"/>
    </font>
    <font>
      <b/>
      <sz val="11"/>
      <color rgb="FF000000"/>
      <name val="Cambria"/>
      <family val="1"/>
    </font>
    <font>
      <sz val="11"/>
      <name val="Calibri"/>
      <family val="2"/>
    </font>
    <font>
      <b/>
      <sz val="11"/>
      <color rgb="FF000000"/>
      <name val="Cambria"/>
      <family val="1"/>
    </font>
    <font>
      <i/>
      <sz val="11"/>
      <color rgb="FF000000"/>
      <name val="Cambria"/>
      <family val="1"/>
    </font>
    <font>
      <sz val="11"/>
      <color rgb="FF000000"/>
      <name val="Cambria"/>
      <family val="1"/>
    </font>
    <font>
      <b/>
      <i/>
      <sz val="10"/>
      <color theme="1"/>
      <name val="Cambria"/>
      <family val="1"/>
    </font>
    <font>
      <b/>
      <sz val="12"/>
      <color rgb="FF000000"/>
      <name val="Cambria"/>
      <family val="1"/>
    </font>
    <font>
      <b/>
      <sz val="12"/>
      <color theme="1"/>
      <name val="Cambria"/>
      <family val="1"/>
    </font>
    <font>
      <i/>
      <sz val="11"/>
      <color rgb="FFFF0000"/>
      <name val="Cambria"/>
      <family val="1"/>
    </font>
    <font>
      <sz val="11"/>
      <color theme="1"/>
      <name val="Cambria"/>
      <family val="1"/>
    </font>
    <font>
      <b/>
      <i/>
      <sz val="11"/>
      <color rgb="FF000000"/>
      <name val="Cambria"/>
      <family val="1"/>
    </font>
    <font>
      <b/>
      <u/>
      <sz val="14"/>
      <color rgb="FF000000"/>
      <name val="Cambria"/>
      <family val="1"/>
    </font>
    <font>
      <sz val="11"/>
      <color theme="1"/>
      <name val="Calibri"/>
      <family val="2"/>
      <scheme val="minor"/>
    </font>
    <font>
      <b/>
      <sz val="11"/>
      <color theme="1"/>
      <name val="Cambria"/>
      <family val="1"/>
    </font>
    <font>
      <i/>
      <sz val="11"/>
      <color theme="1"/>
      <name val="Cambria"/>
      <family val="1"/>
    </font>
    <font>
      <b/>
      <sz val="12"/>
      <color rgb="FFFF0000"/>
      <name val="Cambria"/>
      <family val="1"/>
    </font>
    <font>
      <sz val="9"/>
      <color theme="1"/>
      <name val="Cambria"/>
      <family val="1"/>
    </font>
    <font>
      <i/>
      <sz val="9"/>
      <color theme="1"/>
      <name val="Cambria"/>
      <family val="1"/>
    </font>
    <font>
      <b/>
      <sz val="9"/>
      <color theme="1"/>
      <name val="Cambria"/>
      <family val="1"/>
    </font>
    <font>
      <sz val="9"/>
      <color rgb="FF000000"/>
      <name val="Cambria"/>
      <family val="1"/>
    </font>
    <font>
      <b/>
      <u/>
      <sz val="11"/>
      <color theme="1"/>
      <name val="Cambria"/>
      <family val="1"/>
    </font>
    <font>
      <b/>
      <sz val="14"/>
      <color theme="1"/>
      <name val="Calibri"/>
      <family val="2"/>
    </font>
    <font>
      <sz val="11"/>
      <color theme="1"/>
      <name val="Calibri"/>
      <family val="2"/>
    </font>
    <font>
      <b/>
      <sz val="12"/>
      <color theme="1"/>
      <name val="Calibri"/>
      <family val="2"/>
    </font>
    <font>
      <b/>
      <sz val="11"/>
      <color theme="1"/>
      <name val="Times New Roman"/>
      <family val="1"/>
    </font>
    <font>
      <i/>
      <sz val="11"/>
      <color theme="1"/>
      <name val="Times New Roman"/>
      <family val="1"/>
    </font>
    <font>
      <sz val="11"/>
      <color theme="1"/>
      <name val="Times New Roman"/>
      <family val="1"/>
    </font>
    <font>
      <b/>
      <sz val="12"/>
      <color theme="1"/>
      <name val="Times New Roman"/>
      <family val="1"/>
    </font>
    <font>
      <b/>
      <i/>
      <sz val="11"/>
      <color rgb="FF0070C0"/>
      <name val="Times New Roman"/>
      <family val="1"/>
    </font>
    <font>
      <b/>
      <i/>
      <sz val="11"/>
      <color rgb="FFFF0000"/>
      <name val="Times New Roman"/>
      <family val="1"/>
    </font>
    <font>
      <i/>
      <sz val="11"/>
      <color theme="1"/>
      <name val="Calibri"/>
      <family val="2"/>
    </font>
    <font>
      <sz val="11"/>
      <color theme="1"/>
      <name val="Calibri"/>
      <family val="2"/>
    </font>
    <font>
      <i/>
      <sz val="9"/>
      <color rgb="FF000000"/>
      <name val="Cambria"/>
      <family val="1"/>
    </font>
    <font>
      <b/>
      <i/>
      <sz val="9"/>
      <color theme="1"/>
      <name val="Cambria"/>
      <family val="1"/>
    </font>
    <font>
      <b/>
      <i/>
      <sz val="9"/>
      <color rgb="FF000000"/>
      <name val="Cambria"/>
      <family val="1"/>
    </font>
    <font>
      <b/>
      <i/>
      <sz val="11"/>
      <color theme="1"/>
      <name val="Cambria"/>
      <family val="1"/>
    </font>
    <font>
      <b/>
      <sz val="11"/>
      <color theme="1"/>
      <name val="Calibri"/>
      <family val="2"/>
      <scheme val="minor"/>
    </font>
    <font>
      <b/>
      <sz val="14"/>
      <color theme="1"/>
      <name val="Calibri"/>
      <family val="2"/>
      <scheme val="minor"/>
    </font>
    <font>
      <sz val="11"/>
      <color theme="1"/>
      <name val="Wingdings"/>
      <charset val="2"/>
    </font>
    <font>
      <sz val="7"/>
      <color theme="1"/>
      <name val="Times New Roman"/>
      <family val="1"/>
    </font>
    <font>
      <i/>
      <sz val="11"/>
      <color theme="1"/>
      <name val="Calibri"/>
      <family val="2"/>
      <scheme val="minor"/>
    </font>
    <font>
      <sz val="16"/>
      <color theme="1"/>
      <name val="Calibri"/>
      <family val="2"/>
      <scheme val="minor"/>
    </font>
    <font>
      <b/>
      <sz val="16"/>
      <color theme="1"/>
      <name val="Calibri"/>
      <family val="2"/>
      <scheme val="minor"/>
    </font>
    <font>
      <sz val="16"/>
      <color theme="1"/>
      <name val="Calibri"/>
      <family val="2"/>
    </font>
    <font>
      <b/>
      <u/>
      <sz val="16"/>
      <color rgb="FF000000"/>
      <name val="Cambria"/>
      <family val="1"/>
    </font>
    <font>
      <sz val="16"/>
      <color theme="1"/>
      <name val="Cambria"/>
      <family val="1"/>
    </font>
    <font>
      <b/>
      <sz val="16"/>
      <color theme="1"/>
      <name val="Cambria"/>
      <family val="1"/>
    </font>
    <font>
      <sz val="12"/>
      <color rgb="FF000000"/>
      <name val="Cambria"/>
      <family val="1"/>
    </font>
    <font>
      <sz val="12"/>
      <color theme="1"/>
      <name val="Calibri"/>
      <family val="2"/>
      <scheme val="minor"/>
    </font>
  </fonts>
  <fills count="16">
    <fill>
      <patternFill patternType="none"/>
    </fill>
    <fill>
      <patternFill patternType="gray125"/>
    </fill>
    <fill>
      <patternFill patternType="solid">
        <fgColor rgb="FFFFFFFF"/>
        <bgColor rgb="FFFFFFFF"/>
      </patternFill>
    </fill>
    <fill>
      <patternFill patternType="solid">
        <fgColor rgb="FFE6ECF9"/>
        <bgColor rgb="FFE6ECF9"/>
      </patternFill>
    </fill>
    <fill>
      <patternFill patternType="solid">
        <fgColor rgb="FF3366CD"/>
        <bgColor rgb="FF3366CD"/>
      </patternFill>
    </fill>
    <fill>
      <patternFill patternType="solid">
        <fgColor rgb="FF80A0E0"/>
        <bgColor rgb="FF80A0E0"/>
      </patternFill>
    </fill>
    <fill>
      <patternFill patternType="solid">
        <fgColor rgb="FFFFF6CC"/>
        <bgColor rgb="FFFFF6CC"/>
      </patternFill>
    </fill>
    <fill>
      <patternFill patternType="solid">
        <fgColor rgb="FF000000"/>
        <bgColor rgb="FF000000"/>
      </patternFill>
    </fill>
    <fill>
      <patternFill patternType="solid">
        <fgColor rgb="FF999999"/>
        <bgColor rgb="FF999999"/>
      </patternFill>
    </fill>
    <fill>
      <patternFill patternType="solid">
        <fgColor rgb="FFBDBDBD"/>
        <bgColor rgb="FFBDBDBD"/>
      </patternFill>
    </fill>
    <fill>
      <patternFill patternType="solid">
        <fgColor rgb="FFF3F3F3"/>
        <bgColor rgb="FFF3F3F3"/>
      </patternFill>
    </fill>
    <fill>
      <patternFill patternType="solid">
        <fgColor rgb="FFFFF2CC"/>
        <bgColor rgb="FFFFF2CC"/>
      </patternFill>
    </fill>
    <fill>
      <patternFill patternType="solid">
        <fgColor rgb="FFD8D8D8"/>
        <bgColor rgb="FFD8D8D8"/>
      </patternFill>
    </fill>
    <fill>
      <patternFill patternType="solid">
        <fgColor rgb="FFECECEC"/>
        <bgColor rgb="FFECECEC"/>
      </patternFill>
    </fill>
    <fill>
      <patternFill patternType="solid">
        <fgColor rgb="FFD9E2F3"/>
        <bgColor rgb="FFD9E2F3"/>
      </patternFill>
    </fill>
    <fill>
      <patternFill patternType="solid">
        <fgColor rgb="FFB4C6E7"/>
        <bgColor rgb="FFB4C6E7"/>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s>
  <cellStyleXfs count="1">
    <xf numFmtId="0" fontId="0" fillId="0" borderId="0"/>
  </cellStyleXfs>
  <cellXfs count="185">
    <xf numFmtId="0" fontId="0" fillId="0" borderId="0" xfId="0"/>
    <xf numFmtId="0" fontId="4" fillId="2" borderId="0" xfId="0" applyFont="1" applyFill="1" applyAlignment="1">
      <alignment vertical="center"/>
    </xf>
    <xf numFmtId="0" fontId="8" fillId="3" borderId="4"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9" fillId="3" borderId="0" xfId="0" applyFont="1" applyFill="1" applyAlignment="1">
      <alignment horizontal="center" vertical="center" wrapText="1"/>
    </xf>
    <xf numFmtId="164" fontId="9" fillId="3" borderId="0" xfId="0" applyNumberFormat="1" applyFont="1" applyFill="1" applyAlignment="1">
      <alignment horizontal="center" vertical="center" wrapText="1"/>
    </xf>
    <xf numFmtId="0" fontId="10" fillId="3" borderId="5" xfId="0" applyFont="1" applyFill="1" applyBorder="1" applyAlignment="1">
      <alignment vertical="center"/>
    </xf>
    <xf numFmtId="0" fontId="5" fillId="3" borderId="6" xfId="0" applyFont="1" applyFill="1" applyBorder="1" applyAlignment="1">
      <alignment horizontal="left" vertical="center" wrapText="1"/>
    </xf>
    <xf numFmtId="0" fontId="9" fillId="3" borderId="7" xfId="0" applyFont="1" applyFill="1" applyBorder="1" applyAlignment="1">
      <alignment horizontal="center" vertical="center" wrapText="1"/>
    </xf>
    <xf numFmtId="164" fontId="9" fillId="3" borderId="7" xfId="0" applyNumberFormat="1" applyFont="1" applyFill="1" applyBorder="1" applyAlignment="1">
      <alignment horizontal="center" vertical="center" wrapText="1"/>
    </xf>
    <xf numFmtId="0" fontId="10" fillId="3" borderId="8" xfId="0" applyFont="1" applyFill="1" applyBorder="1" applyAlignment="1">
      <alignment vertical="center"/>
    </xf>
    <xf numFmtId="0" fontId="8" fillId="5" borderId="4"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5" xfId="0" applyFont="1" applyFill="1" applyBorder="1" applyAlignment="1">
      <alignment horizontal="left" vertical="center" wrapText="1"/>
    </xf>
    <xf numFmtId="0" fontId="6" fillId="5" borderId="0" xfId="0" applyFont="1" applyFill="1" applyAlignment="1">
      <alignment horizontal="left" vertical="center"/>
    </xf>
    <xf numFmtId="0" fontId="8" fillId="5" borderId="0" xfId="0" applyFont="1" applyFill="1" applyAlignment="1">
      <alignment horizontal="left" vertical="center"/>
    </xf>
    <xf numFmtId="0" fontId="8" fillId="5" borderId="5" xfId="0" applyFont="1" applyFill="1" applyBorder="1" applyAlignment="1">
      <alignment horizontal="left" vertical="center"/>
    </xf>
    <xf numFmtId="0" fontId="14" fillId="6" borderId="0" xfId="0" applyFont="1" applyFill="1" applyAlignment="1">
      <alignment horizontal="center" vertical="center" wrapText="1"/>
    </xf>
    <xf numFmtId="165" fontId="9" fillId="3" borderId="0" xfId="0" applyNumberFormat="1" applyFont="1" applyFill="1" applyAlignment="1">
      <alignment horizontal="center" vertical="center" wrapText="1"/>
    </xf>
    <xf numFmtId="0" fontId="4" fillId="6" borderId="5" xfId="0" applyFont="1" applyFill="1" applyBorder="1" applyAlignment="1">
      <alignment vertical="center"/>
    </xf>
    <xf numFmtId="0" fontId="10" fillId="3" borderId="0" xfId="0" applyFont="1" applyFill="1" applyAlignment="1">
      <alignment horizontal="left" vertical="center" wrapText="1"/>
    </xf>
    <xf numFmtId="0" fontId="5" fillId="6" borderId="0" xfId="0" applyFont="1" applyFill="1" applyAlignment="1">
      <alignment horizontal="left" vertical="center" wrapText="1"/>
    </xf>
    <xf numFmtId="0" fontId="5" fillId="6" borderId="5" xfId="0" applyFont="1" applyFill="1" applyBorder="1" applyAlignment="1">
      <alignment horizontal="left" vertical="center" wrapText="1"/>
    </xf>
    <xf numFmtId="0" fontId="9" fillId="6" borderId="0" xfId="0" applyFont="1" applyFill="1" applyAlignment="1">
      <alignment horizontal="center" vertical="center" wrapText="1"/>
    </xf>
    <xf numFmtId="0" fontId="10" fillId="3" borderId="0" xfId="0" applyFont="1" applyFill="1" applyAlignment="1">
      <alignment horizontal="left" vertical="center"/>
    </xf>
    <xf numFmtId="0" fontId="5" fillId="3" borderId="0" xfId="0" applyFont="1" applyFill="1" applyAlignment="1">
      <alignment horizontal="center" vertical="center" wrapText="1"/>
    </xf>
    <xf numFmtId="0" fontId="5" fillId="6" borderId="0" xfId="0" applyFont="1" applyFill="1" applyAlignment="1">
      <alignment horizontal="center" vertical="center" wrapText="1"/>
    </xf>
    <xf numFmtId="0" fontId="15" fillId="3" borderId="0" xfId="0" applyFont="1" applyFill="1" applyAlignment="1">
      <alignment horizontal="center" vertical="center"/>
    </xf>
    <xf numFmtId="165" fontId="10" fillId="3" borderId="0" xfId="0" applyNumberFormat="1" applyFont="1" applyFill="1" applyAlignment="1">
      <alignment horizontal="left" vertical="center"/>
    </xf>
    <xf numFmtId="9" fontId="10" fillId="3" borderId="0" xfId="0" applyNumberFormat="1" applyFont="1" applyFill="1" applyAlignment="1">
      <alignment horizontal="left" vertical="center"/>
    </xf>
    <xf numFmtId="9" fontId="5" fillId="6" borderId="0" xfId="0" applyNumberFormat="1" applyFont="1" applyFill="1" applyAlignment="1">
      <alignment horizontal="left" vertical="center" wrapText="1"/>
    </xf>
    <xf numFmtId="9" fontId="5" fillId="6" borderId="5" xfId="0" applyNumberFormat="1" applyFont="1" applyFill="1" applyBorder="1" applyAlignment="1">
      <alignment horizontal="left" vertical="center" wrapText="1"/>
    </xf>
    <xf numFmtId="9" fontId="5" fillId="3" borderId="0" xfId="0" applyNumberFormat="1" applyFont="1" applyFill="1" applyAlignment="1">
      <alignment horizontal="left" vertical="center" wrapText="1"/>
    </xf>
    <xf numFmtId="164" fontId="5" fillId="6" borderId="0" xfId="0" applyNumberFormat="1" applyFont="1" applyFill="1" applyAlignment="1">
      <alignment horizontal="left" vertical="center" wrapText="1"/>
    </xf>
    <xf numFmtId="164" fontId="5" fillId="6" borderId="5" xfId="0" applyNumberFormat="1" applyFont="1" applyFill="1" applyBorder="1" applyAlignment="1">
      <alignment horizontal="left" vertical="center" wrapText="1"/>
    </xf>
    <xf numFmtId="165" fontId="10" fillId="3" borderId="5" xfId="0" applyNumberFormat="1" applyFont="1" applyFill="1" applyBorder="1" applyAlignment="1">
      <alignment horizontal="left" vertical="center"/>
    </xf>
    <xf numFmtId="0" fontId="15" fillId="3" borderId="0" xfId="0" applyFont="1" applyFill="1" applyAlignment="1">
      <alignment horizontal="center" vertical="center" wrapText="1"/>
    </xf>
    <xf numFmtId="164" fontId="10" fillId="3" borderId="0" xfId="0" applyNumberFormat="1" applyFont="1" applyFill="1" applyAlignment="1">
      <alignment horizontal="left" vertical="center"/>
    </xf>
    <xf numFmtId="164" fontId="10" fillId="3" borderId="7" xfId="0" applyNumberFormat="1" applyFont="1" applyFill="1" applyBorder="1" applyAlignment="1">
      <alignment horizontal="left" vertical="center"/>
    </xf>
    <xf numFmtId="165" fontId="10" fillId="3" borderId="7" xfId="0" applyNumberFormat="1" applyFont="1" applyFill="1" applyBorder="1" applyAlignment="1">
      <alignment horizontal="left" vertical="center"/>
    </xf>
    <xf numFmtId="165" fontId="10" fillId="3" borderId="8" xfId="0" applyNumberFormat="1" applyFont="1" applyFill="1" applyBorder="1" applyAlignment="1">
      <alignment horizontal="left" vertical="center"/>
    </xf>
    <xf numFmtId="165" fontId="16" fillId="5" borderId="10" xfId="0" applyNumberFormat="1" applyFont="1" applyFill="1" applyBorder="1" applyAlignment="1">
      <alignment horizontal="center" vertical="center" wrapText="1"/>
    </xf>
    <xf numFmtId="0" fontId="4" fillId="7" borderId="11" xfId="0" applyFont="1" applyFill="1" applyBorder="1" applyAlignment="1">
      <alignment vertical="center"/>
    </xf>
    <xf numFmtId="0" fontId="17"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15" fillId="3" borderId="4" xfId="0" applyFont="1" applyFill="1" applyBorder="1" applyAlignment="1">
      <alignment vertical="center" wrapText="1"/>
    </xf>
    <xf numFmtId="0" fontId="4" fillId="3" borderId="0" xfId="0" applyFont="1" applyFill="1" applyAlignment="1">
      <alignment horizontal="center" vertical="center"/>
    </xf>
    <xf numFmtId="0" fontId="4" fillId="3" borderId="0" xfId="0" applyFont="1" applyFill="1" applyAlignment="1">
      <alignment vertical="center"/>
    </xf>
    <xf numFmtId="164" fontId="4" fillId="3" borderId="0" xfId="0" applyNumberFormat="1" applyFont="1" applyFill="1" applyAlignment="1">
      <alignment horizontal="center" vertical="center"/>
    </xf>
    <xf numFmtId="0" fontId="4" fillId="3" borderId="5" xfId="0" applyFont="1" applyFill="1" applyBorder="1" applyAlignment="1">
      <alignment vertical="center"/>
    </xf>
    <xf numFmtId="0" fontId="15" fillId="3" borderId="6" xfId="0" applyFont="1" applyFill="1" applyBorder="1" applyAlignment="1">
      <alignment vertical="center" wrapText="1"/>
    </xf>
    <xf numFmtId="0" fontId="4" fillId="3" borderId="7" xfId="0" applyFont="1" applyFill="1" applyBorder="1" applyAlignment="1">
      <alignment horizontal="center" vertical="center"/>
    </xf>
    <xf numFmtId="0" fontId="4" fillId="3" borderId="7" xfId="0" applyFont="1" applyFill="1" applyBorder="1" applyAlignment="1">
      <alignment vertical="center"/>
    </xf>
    <xf numFmtId="165" fontId="4" fillId="3" borderId="7" xfId="0" applyNumberFormat="1" applyFont="1" applyFill="1" applyBorder="1" applyAlignment="1">
      <alignment horizontal="center" vertical="center"/>
    </xf>
    <xf numFmtId="0" fontId="4" fillId="3" borderId="8" xfId="0" applyFont="1" applyFill="1" applyBorder="1" applyAlignment="1">
      <alignment vertical="center"/>
    </xf>
    <xf numFmtId="0" fontId="18" fillId="0" borderId="0" xfId="0" applyFont="1" applyAlignment="1">
      <alignment vertical="center"/>
    </xf>
    <xf numFmtId="0" fontId="15" fillId="3" borderId="0" xfId="0" applyFont="1" applyFill="1" applyAlignment="1">
      <alignment vertical="center" wrapText="1"/>
    </xf>
    <xf numFmtId="0" fontId="4" fillId="6" borderId="0" xfId="0" applyFont="1" applyFill="1" applyAlignment="1">
      <alignment vertical="center"/>
    </xf>
    <xf numFmtId="0" fontId="4" fillId="6" borderId="0" xfId="0" applyFont="1" applyFill="1" applyAlignment="1">
      <alignment horizontal="center" vertical="center"/>
    </xf>
    <xf numFmtId="0" fontId="15" fillId="3" borderId="2" xfId="0" applyFont="1" applyFill="1" applyBorder="1" applyAlignment="1">
      <alignment vertical="center" wrapText="1"/>
    </xf>
    <xf numFmtId="0" fontId="15" fillId="3" borderId="2" xfId="0" applyFont="1" applyFill="1" applyBorder="1" applyAlignment="1">
      <alignment vertical="center"/>
    </xf>
    <xf numFmtId="0" fontId="15" fillId="3" borderId="0" xfId="0" applyFont="1" applyFill="1" applyAlignment="1">
      <alignment vertical="center"/>
    </xf>
    <xf numFmtId="0" fontId="19" fillId="8" borderId="9" xfId="0" applyFont="1" applyFill="1" applyBorder="1" applyAlignment="1">
      <alignment horizontal="left" vertical="center" wrapText="1"/>
    </xf>
    <xf numFmtId="0" fontId="19" fillId="8" borderId="9" xfId="0" applyFont="1" applyFill="1" applyBorder="1" applyAlignment="1">
      <alignment horizontal="right" vertical="center"/>
    </xf>
    <xf numFmtId="0" fontId="15" fillId="0" borderId="0" xfId="0" applyFont="1" applyAlignment="1">
      <alignment vertical="center"/>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center"/>
    </xf>
    <xf numFmtId="0" fontId="22" fillId="3" borderId="13" xfId="0" applyFont="1" applyFill="1" applyBorder="1" applyAlignment="1">
      <alignment vertical="center" wrapText="1"/>
    </xf>
    <xf numFmtId="0" fontId="23" fillId="6" borderId="13" xfId="0" applyFont="1" applyFill="1" applyBorder="1" applyAlignment="1">
      <alignment vertical="center" wrapText="1"/>
    </xf>
    <xf numFmtId="44" fontId="15" fillId="6" borderId="13" xfId="0" applyNumberFormat="1" applyFont="1" applyFill="1" applyBorder="1" applyAlignment="1">
      <alignment vertical="center"/>
    </xf>
    <xf numFmtId="44" fontId="15" fillId="5" borderId="13" xfId="0" applyNumberFormat="1" applyFont="1" applyFill="1" applyBorder="1" applyAlignment="1">
      <alignment vertical="center"/>
    </xf>
    <xf numFmtId="44" fontId="22" fillId="7" borderId="13" xfId="0" applyNumberFormat="1" applyFont="1" applyFill="1" applyBorder="1" applyAlignment="1">
      <alignment vertical="center"/>
    </xf>
    <xf numFmtId="44" fontId="15" fillId="7" borderId="13" xfId="0" applyNumberFormat="1" applyFont="1" applyFill="1" applyBorder="1" applyAlignment="1">
      <alignment vertical="center"/>
    </xf>
    <xf numFmtId="165" fontId="15" fillId="5" borderId="13" xfId="0" applyNumberFormat="1" applyFont="1" applyFill="1" applyBorder="1" applyAlignment="1">
      <alignment vertical="center"/>
    </xf>
    <xf numFmtId="44" fontId="5" fillId="11" borderId="13" xfId="0" applyNumberFormat="1" applyFont="1" applyFill="1" applyBorder="1" applyAlignment="1">
      <alignment vertical="center"/>
    </xf>
    <xf numFmtId="9" fontId="15" fillId="0" borderId="0" xfId="0" applyNumberFormat="1" applyFont="1" applyAlignment="1">
      <alignment vertical="center"/>
    </xf>
    <xf numFmtId="44" fontId="15" fillId="11" borderId="13" xfId="0" applyNumberFormat="1" applyFont="1" applyFill="1" applyBorder="1" applyAlignment="1">
      <alignment vertical="center"/>
    </xf>
    <xf numFmtId="10" fontId="22" fillId="3" borderId="13" xfId="0" applyNumberFormat="1" applyFont="1" applyFill="1" applyBorder="1" applyAlignment="1">
      <alignment vertical="center" wrapText="1"/>
    </xf>
    <xf numFmtId="0" fontId="25" fillId="3" borderId="13" xfId="0" applyFont="1" applyFill="1" applyBorder="1" applyAlignment="1">
      <alignment vertical="center" wrapText="1"/>
    </xf>
    <xf numFmtId="44" fontId="5" fillId="5" borderId="13" xfId="0" applyNumberFormat="1" applyFont="1" applyFill="1" applyBorder="1" applyAlignment="1">
      <alignment vertical="center"/>
    </xf>
    <xf numFmtId="0" fontId="15" fillId="0" borderId="0" xfId="0" applyFont="1" applyAlignment="1">
      <alignment vertical="center" wrapText="1"/>
    </xf>
    <xf numFmtId="10" fontId="19" fillId="3" borderId="13" xfId="0" applyNumberFormat="1" applyFont="1" applyFill="1" applyBorder="1" applyAlignment="1">
      <alignment wrapText="1"/>
    </xf>
    <xf numFmtId="44" fontId="15" fillId="5" borderId="13" xfId="0" applyNumberFormat="1" applyFont="1" applyFill="1" applyBorder="1"/>
    <xf numFmtId="44" fontId="15" fillId="4" borderId="13" xfId="0" applyNumberFormat="1" applyFont="1" applyFill="1" applyBorder="1"/>
    <xf numFmtId="44" fontId="15" fillId="4" borderId="13" xfId="0" applyNumberFormat="1" applyFont="1" applyFill="1" applyBorder="1" applyAlignment="1">
      <alignment vertical="center"/>
    </xf>
    <xf numFmtId="0" fontId="4" fillId="0" borderId="0" xfId="0" applyFont="1"/>
    <xf numFmtId="0" fontId="15" fillId="3" borderId="13" xfId="0" applyFont="1" applyFill="1" applyBorder="1" applyAlignment="1">
      <alignment vertical="center" wrapText="1"/>
    </xf>
    <xf numFmtId="44" fontId="15" fillId="4" borderId="13" xfId="0" applyNumberFormat="1" applyFont="1" applyFill="1" applyBorder="1" applyAlignment="1">
      <alignment vertical="top"/>
    </xf>
    <xf numFmtId="0" fontId="15" fillId="7" borderId="13" xfId="0" applyFont="1" applyFill="1" applyBorder="1" applyAlignment="1">
      <alignment vertical="center"/>
    </xf>
    <xf numFmtId="0" fontId="15" fillId="2" borderId="0" xfId="0" applyFont="1" applyFill="1" applyAlignment="1">
      <alignment vertical="center" wrapText="1"/>
    </xf>
    <xf numFmtId="0" fontId="15" fillId="2" borderId="0" xfId="0" applyFont="1" applyFill="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32" fillId="0" borderId="0" xfId="0" applyFont="1"/>
    <xf numFmtId="0" fontId="34" fillId="0" borderId="0" xfId="0" applyFont="1" applyAlignment="1">
      <alignment horizontal="center" wrapText="1"/>
    </xf>
    <xf numFmtId="0" fontId="35" fillId="0" borderId="0" xfId="0" applyFont="1" applyAlignment="1">
      <alignment horizontal="center" wrapText="1"/>
    </xf>
    <xf numFmtId="0" fontId="30" fillId="12" borderId="13" xfId="0" applyFont="1" applyFill="1" applyBorder="1" applyAlignment="1">
      <alignment horizontal="center" vertical="center" wrapText="1"/>
    </xf>
    <xf numFmtId="0" fontId="30" fillId="12" borderId="13" xfId="0" applyFont="1" applyFill="1" applyBorder="1" applyAlignment="1">
      <alignment horizontal="center"/>
    </xf>
    <xf numFmtId="0" fontId="30" fillId="12" borderId="13" xfId="0" applyFont="1" applyFill="1" applyBorder="1" applyAlignment="1">
      <alignment horizontal="center" textRotation="45"/>
    </xf>
    <xf numFmtId="0" fontId="30" fillId="12" borderId="13" xfId="0" applyFont="1" applyFill="1" applyBorder="1" applyAlignment="1">
      <alignment horizontal="center" textRotation="45" wrapText="1"/>
    </xf>
    <xf numFmtId="0" fontId="31" fillId="0" borderId="13" xfId="0" applyFont="1" applyBorder="1"/>
    <xf numFmtId="0" fontId="32" fillId="13" borderId="13" xfId="0" applyFont="1" applyFill="1" applyBorder="1"/>
    <xf numFmtId="0" fontId="32" fillId="14" borderId="13" xfId="0" applyFont="1" applyFill="1" applyBorder="1"/>
    <xf numFmtId="44" fontId="32" fillId="13" borderId="13" xfId="0" applyNumberFormat="1" applyFont="1" applyFill="1" applyBorder="1"/>
    <xf numFmtId="44" fontId="32" fillId="14" borderId="13" xfId="0" applyNumberFormat="1" applyFont="1" applyFill="1" applyBorder="1"/>
    <xf numFmtId="44" fontId="30" fillId="15" borderId="13" xfId="0" applyNumberFormat="1" applyFont="1" applyFill="1" applyBorder="1"/>
    <xf numFmtId="0" fontId="31" fillId="0" borderId="0" xfId="0" applyFont="1"/>
    <xf numFmtId="0" fontId="31" fillId="0" borderId="0" xfId="0" applyFont="1" applyAlignment="1">
      <alignment vertical="top"/>
    </xf>
    <xf numFmtId="0" fontId="36" fillId="0" borderId="0" xfId="0" applyFont="1"/>
    <xf numFmtId="0" fontId="37" fillId="0" borderId="0" xfId="0" applyFont="1"/>
    <xf numFmtId="0" fontId="0" fillId="0" borderId="0" xfId="0"/>
    <xf numFmtId="0" fontId="43" fillId="0" borderId="0" xfId="0" applyFont="1" applyAlignment="1">
      <alignment vertical="center"/>
    </xf>
    <xf numFmtId="0" fontId="42" fillId="0" borderId="0" xfId="0" applyFont="1"/>
    <xf numFmtId="0" fontId="42" fillId="0" borderId="0" xfId="0" applyFont="1" applyAlignment="1">
      <alignment vertical="center"/>
    </xf>
    <xf numFmtId="0" fontId="2" fillId="0" borderId="0" xfId="0" applyFont="1" applyAlignment="1">
      <alignment vertical="center"/>
    </xf>
    <xf numFmtId="0" fontId="44" fillId="0" borderId="0" xfId="0" applyFont="1" applyAlignment="1">
      <alignment horizontal="left" vertical="center" indent="15"/>
    </xf>
    <xf numFmtId="0" fontId="2" fillId="0" borderId="0" xfId="0" applyFont="1" applyAlignment="1">
      <alignment horizontal="left" vertical="center" indent="15"/>
    </xf>
    <xf numFmtId="0" fontId="46" fillId="0" borderId="0" xfId="0" applyFont="1" applyAlignment="1">
      <alignment vertical="center"/>
    </xf>
    <xf numFmtId="0" fontId="2" fillId="0" borderId="0" xfId="0" applyFont="1" applyAlignment="1">
      <alignment horizontal="left" vertical="center" indent="5"/>
    </xf>
    <xf numFmtId="0" fontId="2" fillId="0" borderId="0" xfId="0" applyFont="1" applyAlignment="1">
      <alignment horizontal="left" vertical="center" indent="10"/>
    </xf>
    <xf numFmtId="0" fontId="42" fillId="3" borderId="0" xfId="0" applyFont="1" applyFill="1" applyAlignment="1">
      <alignment vertical="center" wrapText="1"/>
    </xf>
    <xf numFmtId="0" fontId="42" fillId="3" borderId="4" xfId="0" applyFont="1" applyFill="1" applyBorder="1" applyAlignment="1">
      <alignment horizontal="left" vertical="center" wrapText="1"/>
    </xf>
    <xf numFmtId="0" fontId="47"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28" fillId="0" borderId="0" xfId="0" applyFont="1" applyAlignment="1">
      <alignment horizontal="left" vertical="center"/>
    </xf>
    <xf numFmtId="10" fontId="24" fillId="3" borderId="13" xfId="0" applyNumberFormat="1" applyFont="1" applyFill="1" applyBorder="1" applyAlignment="1">
      <alignment horizontal="right" wrapText="1"/>
    </xf>
    <xf numFmtId="165" fontId="13" fillId="5" borderId="9" xfId="0" applyNumberFormat="1" applyFont="1" applyFill="1" applyBorder="1" applyAlignment="1">
      <alignment horizontal="left" vertical="center"/>
    </xf>
    <xf numFmtId="0" fontId="7" fillId="2" borderId="10" xfId="0" applyFont="1" applyFill="1" applyBorder="1"/>
    <xf numFmtId="0" fontId="7" fillId="2" borderId="11" xfId="0" applyFont="1" applyFill="1" applyBorder="1"/>
    <xf numFmtId="0" fontId="19" fillId="8" borderId="9" xfId="0" applyFont="1" applyFill="1" applyBorder="1" applyAlignment="1">
      <alignment horizontal="left" vertical="center" wrapText="1"/>
    </xf>
    <xf numFmtId="0" fontId="20" fillId="6" borderId="10" xfId="0" applyFont="1" applyFill="1" applyBorder="1" applyAlignment="1">
      <alignment vertical="center"/>
    </xf>
    <xf numFmtId="0" fontId="7" fillId="9" borderId="10" xfId="0" applyFont="1" applyFill="1" applyBorder="1"/>
    <xf numFmtId="0" fontId="20" fillId="5" borderId="9" xfId="0" applyFont="1" applyFill="1" applyBorder="1" applyAlignment="1">
      <alignment horizontal="right" vertical="center" wrapText="1"/>
    </xf>
    <xf numFmtId="0" fontId="7" fillId="10" borderId="11" xfId="0" applyFont="1" applyFill="1" applyBorder="1"/>
    <xf numFmtId="0" fontId="21" fillId="6" borderId="9" xfId="0" applyFont="1" applyFill="1" applyBorder="1" applyAlignment="1">
      <alignment horizontal="left" vertical="center"/>
    </xf>
    <xf numFmtId="0" fontId="7" fillId="10" borderId="10" xfId="0" applyFont="1" applyFill="1" applyBorder="1"/>
    <xf numFmtId="0" fontId="52" fillId="3" borderId="4" xfId="0" applyFont="1" applyFill="1" applyBorder="1" applyAlignment="1">
      <alignment horizontal="center" vertical="center" wrapText="1"/>
    </xf>
    <xf numFmtId="0" fontId="52" fillId="3" borderId="15" xfId="0" applyFont="1" applyFill="1" applyBorder="1" applyAlignment="1">
      <alignment horizontal="center" vertical="center" wrapText="1"/>
    </xf>
    <xf numFmtId="10" fontId="23" fillId="5" borderId="9" xfId="0" applyNumberFormat="1" applyFont="1" applyFill="1" applyBorder="1" applyAlignment="1">
      <alignment horizontal="left" vertical="center" wrapText="1"/>
    </xf>
    <xf numFmtId="0" fontId="19" fillId="5" borderId="9"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42" fillId="5" borderId="9" xfId="0" applyFont="1" applyFill="1" applyBorder="1" applyAlignment="1">
      <alignment horizontal="left" wrapText="1"/>
    </xf>
    <xf numFmtId="0" fontId="19" fillId="4" borderId="9" xfId="0" applyFont="1" applyFill="1" applyBorder="1" applyAlignment="1">
      <alignment horizontal="left" wrapText="1"/>
    </xf>
    <xf numFmtId="0" fontId="19" fillId="4" borderId="9" xfId="0" applyFont="1" applyFill="1" applyBorder="1" applyAlignment="1">
      <alignment horizontal="left" vertical="center" wrapText="1"/>
    </xf>
    <xf numFmtId="0" fontId="4" fillId="2" borderId="0" xfId="0" applyFont="1" applyFill="1" applyAlignment="1">
      <alignment vertical="center"/>
    </xf>
    <xf numFmtId="0" fontId="0" fillId="0" borderId="0" xfId="0"/>
    <xf numFmtId="0" fontId="19" fillId="2" borderId="0" xfId="0" applyFont="1" applyFill="1" applyAlignment="1">
      <alignment vertical="center" wrapText="1"/>
    </xf>
    <xf numFmtId="0" fontId="5" fillId="4" borderId="9" xfId="0" applyFont="1" applyFill="1" applyBorder="1" applyAlignment="1">
      <alignment horizontal="right" vertical="center" wrapText="1"/>
    </xf>
    <xf numFmtId="0" fontId="26" fillId="2" borderId="0" xfId="0" applyFont="1" applyFill="1" applyAlignment="1">
      <alignment vertical="center"/>
    </xf>
    <xf numFmtId="0" fontId="15" fillId="2" borderId="0" xfId="0" applyFont="1" applyFill="1" applyAlignment="1">
      <alignment vertical="center"/>
    </xf>
    <xf numFmtId="0" fontId="4" fillId="2" borderId="0" xfId="0" applyFont="1" applyFill="1" applyAlignment="1">
      <alignment vertical="center" wrapText="1"/>
    </xf>
    <xf numFmtId="0" fontId="13" fillId="4" borderId="9" xfId="0" applyFont="1" applyFill="1" applyBorder="1" applyAlignment="1">
      <alignment vertical="center" wrapText="1"/>
    </xf>
    <xf numFmtId="0" fontId="7" fillId="0" borderId="10" xfId="0" applyFont="1" applyBorder="1"/>
    <xf numFmtId="0" fontId="7" fillId="0" borderId="11" xfId="0" applyFont="1" applyBorder="1"/>
    <xf numFmtId="0" fontId="12" fillId="4" borderId="9" xfId="0" applyFont="1" applyFill="1" applyBorder="1" applyAlignment="1">
      <alignment vertical="center"/>
    </xf>
    <xf numFmtId="0" fontId="8" fillId="5" borderId="9" xfId="0" applyFont="1" applyFill="1" applyBorder="1" applyAlignment="1">
      <alignment horizontal="right" vertical="center" wrapText="1"/>
    </xf>
    <xf numFmtId="0" fontId="3" fillId="0" borderId="0" xfId="0" applyFont="1"/>
    <xf numFmtId="0" fontId="47" fillId="0" borderId="0" xfId="0" applyFont="1"/>
    <xf numFmtId="0" fontId="53" fillId="0" borderId="0" xfId="0" applyFont="1"/>
    <xf numFmtId="0" fontId="54" fillId="0" borderId="0" xfId="0" applyFont="1"/>
    <xf numFmtId="0" fontId="6" fillId="3" borderId="1" xfId="0" applyFont="1" applyFill="1" applyBorder="1" applyAlignment="1">
      <alignment vertical="center"/>
    </xf>
    <xf numFmtId="0" fontId="7" fillId="0" borderId="2" xfId="0" applyFont="1" applyBorder="1"/>
    <xf numFmtId="0" fontId="7" fillId="0" borderId="3" xfId="0" applyFont="1" applyBorder="1"/>
    <xf numFmtId="0" fontId="11" fillId="2" borderId="0" xfId="0" applyFont="1" applyFill="1" applyAlignment="1">
      <alignment vertical="center"/>
    </xf>
    <xf numFmtId="0" fontId="51" fillId="0" borderId="0" xfId="0" applyFont="1" applyAlignment="1">
      <alignment horizontal="center" vertical="center"/>
    </xf>
    <xf numFmtId="0" fontId="5" fillId="0" borderId="0" xfId="0" applyFont="1" applyAlignment="1">
      <alignment vertical="top" wrapText="1"/>
    </xf>
    <xf numFmtId="0" fontId="0" fillId="0" borderId="0" xfId="0" applyAlignment="1">
      <alignment vertical="top" wrapText="1"/>
    </xf>
    <xf numFmtId="0" fontId="49" fillId="0" borderId="0" xfId="0" applyFont="1" applyAlignment="1">
      <alignment horizontal="center" vertical="center"/>
    </xf>
    <xf numFmtId="0" fontId="48" fillId="0" borderId="15" xfId="0" applyFont="1" applyBorder="1" applyAlignment="1">
      <alignment horizontal="center" vertical="center"/>
    </xf>
    <xf numFmtId="0" fontId="34" fillId="0" borderId="0" xfId="0" applyFont="1" applyAlignment="1">
      <alignment horizontal="center" wrapText="1"/>
    </xf>
    <xf numFmtId="0" fontId="30" fillId="12" borderId="9" xfId="0" applyFont="1" applyFill="1" applyBorder="1" applyAlignment="1">
      <alignment horizontal="center" vertical="center"/>
    </xf>
    <xf numFmtId="0" fontId="31" fillId="0" borderId="0" xfId="0" applyFont="1" applyAlignment="1">
      <alignment horizontal="left" vertical="top"/>
    </xf>
    <xf numFmtId="0" fontId="30" fillId="12" borderId="14" xfId="0" applyFont="1" applyFill="1" applyBorder="1" applyAlignment="1">
      <alignment horizontal="center"/>
    </xf>
    <xf numFmtId="0" fontId="7" fillId="0" borderId="15" xfId="0" applyFont="1" applyBorder="1"/>
    <xf numFmtId="0" fontId="31" fillId="0" borderId="0" xfId="0" applyFont="1" applyAlignment="1">
      <alignment horizontal="center"/>
    </xf>
    <xf numFmtId="0" fontId="33" fillId="0" borderId="0" xfId="0" applyFont="1" applyAlignment="1">
      <alignment horizontal="center"/>
    </xf>
    <xf numFmtId="0" fontId="4" fillId="8" borderId="11" xfId="0" applyFont="1" applyFill="1" applyBorder="1" applyAlignment="1">
      <alignment vertical="center"/>
    </xf>
  </cellXfs>
  <cellStyles count="1">
    <cellStyle name="Normal" xfId="0" builtinId="0"/>
  </cellStyles>
  <dxfs count="1">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ldweAX\Downloads\SNAP-ET-STPlan-OperBudget-FY2024-Preliminary-Alloc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ontracts-Partnerships Matrix"/>
      <sheetName val="A-1 Intermediary Subcontracts"/>
      <sheetName val="B - Operating Budget"/>
      <sheetName val="C -Fund Sources &amp; Total FY Fund"/>
      <sheetName val="D- Optional-County Adm Budget"/>
      <sheetName val="E - Optional County Adm Compnts"/>
      <sheetName val="H- Estimated Participant Levels"/>
      <sheetName val="SWBL Tool"/>
      <sheetName val="FY24 Prelim Allocations"/>
      <sheetName val="lookup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abSelected="1" topLeftCell="A29" zoomScale="136" zoomScaleNormal="136" workbookViewId="0">
      <selection activeCell="H13" sqref="H13"/>
    </sheetView>
  </sheetViews>
  <sheetFormatPr defaultColWidth="14.42578125" defaultRowHeight="15" customHeight="1" x14ac:dyDescent="0.25"/>
  <cols>
    <col min="1" max="1" width="51" customWidth="1"/>
    <col min="2" max="2" width="44.42578125" customWidth="1"/>
    <col min="3" max="5" width="23" customWidth="1"/>
    <col min="6" max="6" width="8.85546875" customWidth="1"/>
    <col min="7" max="26" width="8.7109375" customWidth="1"/>
  </cols>
  <sheetData>
    <row r="1" spans="1:26" x14ac:dyDescent="0.25">
      <c r="A1" s="65" t="s">
        <v>283</v>
      </c>
      <c r="B1" s="138"/>
      <c r="C1" s="139"/>
      <c r="D1" s="66" t="s">
        <v>118</v>
      </c>
      <c r="E1" s="184" t="s">
        <v>457</v>
      </c>
      <c r="F1" s="67"/>
      <c r="G1" s="67"/>
      <c r="H1" s="67"/>
      <c r="I1" s="67"/>
      <c r="J1" s="67"/>
      <c r="K1" s="67"/>
      <c r="L1" s="67"/>
      <c r="M1" s="67"/>
      <c r="N1" s="67"/>
      <c r="O1" s="67"/>
      <c r="P1" s="67"/>
      <c r="Q1" s="67"/>
      <c r="R1" s="67"/>
      <c r="S1" s="67"/>
      <c r="T1" s="67"/>
      <c r="U1" s="67"/>
      <c r="V1" s="67"/>
      <c r="W1" s="67"/>
      <c r="X1" s="67"/>
      <c r="Y1" s="67"/>
      <c r="Z1" s="67"/>
    </row>
    <row r="2" spans="1:26" ht="22.5" customHeight="1" x14ac:dyDescent="0.25">
      <c r="A2" s="144" t="s">
        <v>119</v>
      </c>
      <c r="B2" s="145"/>
      <c r="C2" s="145"/>
      <c r="D2" s="145"/>
      <c r="E2" s="145"/>
      <c r="F2" s="145"/>
      <c r="G2" s="145"/>
      <c r="H2" s="67"/>
      <c r="I2" s="67"/>
      <c r="J2" s="67"/>
      <c r="K2" s="67"/>
      <c r="L2" s="67"/>
      <c r="M2" s="67"/>
      <c r="N2" s="67"/>
      <c r="O2" s="67"/>
      <c r="P2" s="67"/>
      <c r="Q2" s="67"/>
      <c r="R2" s="67"/>
      <c r="S2" s="67"/>
      <c r="T2" s="67"/>
      <c r="U2" s="67"/>
      <c r="V2" s="67"/>
      <c r="W2" s="67"/>
      <c r="X2" s="67"/>
      <c r="Y2" s="67"/>
      <c r="Z2" s="67"/>
    </row>
    <row r="3" spans="1:26" ht="15.75" x14ac:dyDescent="0.25">
      <c r="A3" s="140" t="s">
        <v>120</v>
      </c>
      <c r="B3" s="141"/>
      <c r="C3" s="142"/>
      <c r="D3" s="143"/>
      <c r="E3" s="141"/>
      <c r="F3" s="67"/>
      <c r="G3" s="67"/>
      <c r="H3" s="67"/>
      <c r="I3" s="67"/>
      <c r="J3" s="67"/>
      <c r="K3" s="67"/>
      <c r="L3" s="67"/>
      <c r="M3" s="67"/>
      <c r="N3" s="67"/>
      <c r="O3" s="67"/>
      <c r="P3" s="67"/>
      <c r="Q3" s="67"/>
      <c r="R3" s="67"/>
      <c r="S3" s="67"/>
      <c r="T3" s="67"/>
      <c r="U3" s="67"/>
      <c r="V3" s="67"/>
      <c r="W3" s="67"/>
      <c r="X3" s="67"/>
      <c r="Y3" s="67"/>
      <c r="Z3" s="67"/>
    </row>
    <row r="4" spans="1:26" ht="15.75" x14ac:dyDescent="0.25">
      <c r="A4" s="140" t="s">
        <v>121</v>
      </c>
      <c r="B4" s="136"/>
      <c r="C4" s="134" t="e">
        <f>$E$36/$C$3</f>
        <v>#DIV/0!</v>
      </c>
      <c r="D4" s="135"/>
      <c r="E4" s="136"/>
      <c r="F4" s="67"/>
      <c r="G4" s="67"/>
      <c r="H4" s="67"/>
      <c r="I4" s="67"/>
      <c r="J4" s="67"/>
      <c r="K4" s="67"/>
      <c r="L4" s="67"/>
      <c r="M4" s="67"/>
      <c r="N4" s="67"/>
      <c r="O4" s="67"/>
      <c r="P4" s="67"/>
      <c r="Q4" s="67"/>
      <c r="R4" s="67"/>
      <c r="S4" s="67"/>
      <c r="T4" s="67"/>
      <c r="U4" s="67"/>
      <c r="V4" s="67"/>
      <c r="W4" s="67"/>
      <c r="X4" s="67"/>
      <c r="Y4" s="67"/>
      <c r="Z4" s="67"/>
    </row>
    <row r="5" spans="1:26" ht="15.75" x14ac:dyDescent="0.25">
      <c r="A5" s="140" t="s">
        <v>290</v>
      </c>
      <c r="B5" s="141"/>
      <c r="C5" s="134">
        <f>$E$36</f>
        <v>0</v>
      </c>
      <c r="D5" s="143"/>
      <c r="E5" s="141"/>
      <c r="F5" s="67"/>
      <c r="G5" s="67"/>
      <c r="H5" s="67"/>
      <c r="I5" s="67"/>
      <c r="J5" s="67"/>
      <c r="K5" s="67"/>
      <c r="L5" s="67"/>
      <c r="M5" s="67"/>
      <c r="N5" s="67"/>
      <c r="O5" s="67"/>
      <c r="P5" s="67"/>
      <c r="Q5" s="67"/>
      <c r="R5" s="67"/>
      <c r="S5" s="67"/>
      <c r="T5" s="67"/>
      <c r="U5" s="67"/>
      <c r="V5" s="67"/>
      <c r="W5" s="67"/>
      <c r="X5" s="67"/>
      <c r="Y5" s="67"/>
      <c r="Z5" s="67"/>
    </row>
    <row r="6" spans="1:26" ht="15.75" x14ac:dyDescent="0.25">
      <c r="A6" s="140" t="s">
        <v>122</v>
      </c>
      <c r="B6" s="136"/>
      <c r="C6" s="134">
        <f>$C$26+$C$31</f>
        <v>0</v>
      </c>
      <c r="D6" s="135"/>
      <c r="E6" s="136"/>
      <c r="F6" s="67"/>
      <c r="G6" s="67"/>
      <c r="H6" s="67"/>
      <c r="I6" s="67"/>
      <c r="J6" s="67"/>
      <c r="K6" s="67"/>
      <c r="L6" s="67"/>
      <c r="M6" s="67"/>
      <c r="N6" s="67"/>
      <c r="O6" s="67"/>
      <c r="P6" s="67"/>
      <c r="Q6" s="67"/>
      <c r="R6" s="67"/>
      <c r="S6" s="67"/>
      <c r="T6" s="67"/>
      <c r="U6" s="67"/>
      <c r="V6" s="67"/>
      <c r="W6" s="67"/>
      <c r="X6" s="67"/>
      <c r="Y6" s="67"/>
      <c r="Z6" s="67"/>
    </row>
    <row r="7" spans="1:26" ht="42.75" x14ac:dyDescent="0.25">
      <c r="A7" s="68" t="s">
        <v>123</v>
      </c>
      <c r="B7" s="69" t="s">
        <v>124</v>
      </c>
      <c r="C7" s="68" t="s">
        <v>125</v>
      </c>
      <c r="D7" s="68" t="s">
        <v>126</v>
      </c>
      <c r="E7" s="68" t="s">
        <v>286</v>
      </c>
      <c r="F7" s="67"/>
      <c r="G7" s="67"/>
      <c r="H7" s="67"/>
      <c r="I7" s="67"/>
      <c r="J7" s="67"/>
      <c r="K7" s="67"/>
      <c r="L7" s="67"/>
      <c r="M7" s="67"/>
      <c r="N7" s="67"/>
      <c r="O7" s="67"/>
      <c r="P7" s="67"/>
      <c r="Q7" s="67"/>
      <c r="R7" s="67"/>
      <c r="S7" s="67"/>
      <c r="T7" s="67"/>
      <c r="U7" s="67"/>
      <c r="V7" s="67"/>
      <c r="W7" s="67"/>
      <c r="X7" s="67"/>
      <c r="Y7" s="67"/>
      <c r="Z7" s="67"/>
    </row>
    <row r="8" spans="1:26" x14ac:dyDescent="0.25">
      <c r="A8" s="137" t="s">
        <v>127</v>
      </c>
      <c r="B8" s="135"/>
      <c r="C8" s="135"/>
      <c r="D8" s="135"/>
      <c r="E8" s="136"/>
      <c r="F8" s="67"/>
      <c r="G8" s="67"/>
      <c r="H8" s="67"/>
      <c r="I8" s="67"/>
      <c r="J8" s="67"/>
      <c r="K8" s="67"/>
      <c r="L8" s="67"/>
      <c r="M8" s="67"/>
      <c r="N8" s="67"/>
      <c r="O8" s="67"/>
      <c r="P8" s="67"/>
      <c r="Q8" s="67"/>
      <c r="R8" s="67"/>
      <c r="S8" s="67"/>
      <c r="T8" s="67"/>
      <c r="U8" s="67"/>
      <c r="V8" s="67"/>
      <c r="W8" s="67"/>
      <c r="X8" s="67"/>
      <c r="Y8" s="67"/>
      <c r="Z8" s="67"/>
    </row>
    <row r="9" spans="1:26" ht="36" x14ac:dyDescent="0.25">
      <c r="A9" s="70" t="s">
        <v>128</v>
      </c>
      <c r="B9" s="71" t="s">
        <v>129</v>
      </c>
      <c r="C9" s="72"/>
      <c r="D9" s="73">
        <f>$C9*0.5</f>
        <v>0</v>
      </c>
      <c r="E9" s="73">
        <f>$D9</f>
        <v>0</v>
      </c>
      <c r="F9" s="67"/>
      <c r="G9" s="67"/>
      <c r="H9" s="67"/>
      <c r="I9" s="67"/>
      <c r="J9" s="67"/>
      <c r="K9" s="67"/>
      <c r="L9" s="67"/>
      <c r="M9" s="67"/>
      <c r="N9" s="67"/>
      <c r="O9" s="67"/>
      <c r="P9" s="67"/>
      <c r="Q9" s="67"/>
      <c r="R9" s="67"/>
      <c r="S9" s="67"/>
      <c r="T9" s="67"/>
      <c r="U9" s="67"/>
      <c r="V9" s="67"/>
      <c r="W9" s="67"/>
      <c r="X9" s="67"/>
      <c r="Y9" s="67"/>
      <c r="Z9" s="67"/>
    </row>
    <row r="10" spans="1:26" ht="36" x14ac:dyDescent="0.25">
      <c r="A10" s="70" t="s">
        <v>453</v>
      </c>
      <c r="B10" s="74"/>
      <c r="C10" s="75"/>
      <c r="D10" s="75"/>
      <c r="E10" s="75"/>
      <c r="F10" s="67"/>
      <c r="G10" s="67"/>
      <c r="H10" s="67"/>
      <c r="I10" s="67"/>
      <c r="J10" s="67"/>
      <c r="K10" s="67"/>
      <c r="L10" s="67"/>
      <c r="M10" s="67"/>
      <c r="N10" s="67"/>
      <c r="O10" s="67"/>
      <c r="P10" s="67"/>
      <c r="Q10" s="67"/>
      <c r="R10" s="67"/>
      <c r="S10" s="67"/>
      <c r="T10" s="67"/>
      <c r="U10" s="67"/>
      <c r="V10" s="67"/>
      <c r="W10" s="67"/>
      <c r="X10" s="67"/>
      <c r="Y10" s="67"/>
      <c r="Z10" s="67"/>
    </row>
    <row r="11" spans="1:26" x14ac:dyDescent="0.25">
      <c r="A11" s="133">
        <v>0</v>
      </c>
      <c r="B11" s="74"/>
      <c r="C11" s="76">
        <f>$A$11*$C$9</f>
        <v>0</v>
      </c>
      <c r="D11" s="73">
        <f t="shared" ref="D11:D19" si="0">$C11*0.5</f>
        <v>0</v>
      </c>
      <c r="E11" s="73">
        <f t="shared" ref="E11:E19" si="1">$D11</f>
        <v>0</v>
      </c>
      <c r="F11" s="67"/>
      <c r="G11" s="67"/>
      <c r="H11" s="67"/>
      <c r="I11" s="67"/>
      <c r="J11" s="67"/>
      <c r="K11" s="67"/>
      <c r="L11" s="67"/>
      <c r="M11" s="67"/>
      <c r="N11" s="67"/>
      <c r="O11" s="67"/>
      <c r="P11" s="67"/>
      <c r="Q11" s="67"/>
      <c r="R11" s="67"/>
      <c r="S11" s="67"/>
      <c r="T11" s="67"/>
      <c r="U11" s="67"/>
      <c r="V11" s="67"/>
      <c r="W11" s="67"/>
      <c r="X11" s="67"/>
      <c r="Y11" s="67"/>
      <c r="Z11" s="67"/>
    </row>
    <row r="12" spans="1:26" ht="36" x14ac:dyDescent="0.25">
      <c r="A12" s="70" t="s">
        <v>454</v>
      </c>
      <c r="B12" s="71" t="s">
        <v>130</v>
      </c>
      <c r="C12" s="77"/>
      <c r="D12" s="73">
        <f t="shared" si="0"/>
        <v>0</v>
      </c>
      <c r="E12" s="73">
        <f t="shared" si="1"/>
        <v>0</v>
      </c>
      <c r="F12" s="78"/>
      <c r="G12" s="67"/>
      <c r="H12" s="67"/>
      <c r="I12" s="67"/>
      <c r="J12" s="67"/>
      <c r="K12" s="67"/>
      <c r="L12" s="67"/>
      <c r="M12" s="67"/>
      <c r="N12" s="67"/>
      <c r="O12" s="67"/>
      <c r="P12" s="67"/>
      <c r="Q12" s="67"/>
      <c r="R12" s="67"/>
      <c r="S12" s="67"/>
      <c r="T12" s="67"/>
      <c r="U12" s="67"/>
      <c r="V12" s="67"/>
      <c r="W12" s="67"/>
      <c r="X12" s="67"/>
      <c r="Y12" s="67"/>
      <c r="Z12" s="67"/>
    </row>
    <row r="13" spans="1:26" ht="36" x14ac:dyDescent="0.25">
      <c r="A13" s="70" t="s">
        <v>131</v>
      </c>
      <c r="B13" s="71" t="s">
        <v>132</v>
      </c>
      <c r="C13" s="79"/>
      <c r="D13" s="73">
        <f t="shared" si="0"/>
        <v>0</v>
      </c>
      <c r="E13" s="73">
        <f t="shared" si="1"/>
        <v>0</v>
      </c>
      <c r="F13" s="67"/>
      <c r="G13" s="67"/>
      <c r="H13" s="67"/>
      <c r="I13" s="67"/>
      <c r="J13" s="67"/>
      <c r="K13" s="67"/>
      <c r="L13" s="67"/>
      <c r="M13" s="67"/>
      <c r="N13" s="67"/>
      <c r="O13" s="67"/>
      <c r="P13" s="67"/>
      <c r="Q13" s="67"/>
      <c r="R13" s="67"/>
      <c r="S13" s="67"/>
      <c r="T13" s="67"/>
      <c r="U13" s="67"/>
      <c r="V13" s="67"/>
      <c r="W13" s="67"/>
      <c r="X13" s="67"/>
      <c r="Y13" s="67"/>
      <c r="Z13" s="67"/>
    </row>
    <row r="14" spans="1:26" ht="36" x14ac:dyDescent="0.25">
      <c r="A14" s="80" t="s">
        <v>133</v>
      </c>
      <c r="B14" s="71" t="s">
        <v>134</v>
      </c>
      <c r="C14" s="79"/>
      <c r="D14" s="73">
        <f t="shared" si="0"/>
        <v>0</v>
      </c>
      <c r="E14" s="73">
        <f t="shared" si="1"/>
        <v>0</v>
      </c>
      <c r="F14" s="67"/>
      <c r="G14" s="67"/>
      <c r="H14" s="67"/>
      <c r="I14" s="67"/>
      <c r="J14" s="67"/>
      <c r="K14" s="67"/>
      <c r="L14" s="67"/>
      <c r="M14" s="67"/>
      <c r="N14" s="67"/>
      <c r="O14" s="67"/>
      <c r="P14" s="67"/>
      <c r="Q14" s="67"/>
      <c r="R14" s="67"/>
      <c r="S14" s="67"/>
      <c r="T14" s="67"/>
      <c r="U14" s="67"/>
      <c r="V14" s="67"/>
      <c r="W14" s="67"/>
      <c r="X14" s="67"/>
      <c r="Y14" s="67"/>
      <c r="Z14" s="67"/>
    </row>
    <row r="15" spans="1:26" ht="36" x14ac:dyDescent="0.25">
      <c r="A15" s="80" t="s">
        <v>135</v>
      </c>
      <c r="B15" s="71" t="s">
        <v>136</v>
      </c>
      <c r="C15" s="79"/>
      <c r="D15" s="73">
        <f t="shared" si="0"/>
        <v>0</v>
      </c>
      <c r="E15" s="73">
        <f t="shared" si="1"/>
        <v>0</v>
      </c>
      <c r="F15" s="67"/>
      <c r="G15" s="67"/>
      <c r="H15" s="67"/>
      <c r="I15" s="67"/>
      <c r="J15" s="67"/>
      <c r="K15" s="67"/>
      <c r="L15" s="67"/>
      <c r="M15" s="67"/>
      <c r="N15" s="67"/>
      <c r="O15" s="67"/>
      <c r="P15" s="67"/>
      <c r="Q15" s="67"/>
      <c r="R15" s="67"/>
      <c r="S15" s="67"/>
      <c r="T15" s="67"/>
      <c r="U15" s="67"/>
      <c r="V15" s="67"/>
      <c r="W15" s="67"/>
      <c r="X15" s="67"/>
      <c r="Y15" s="67"/>
      <c r="Z15" s="67"/>
    </row>
    <row r="16" spans="1:26" ht="36" x14ac:dyDescent="0.25">
      <c r="A16" s="70" t="s">
        <v>137</v>
      </c>
      <c r="B16" s="81" t="s">
        <v>138</v>
      </c>
      <c r="C16" s="82">
        <f>'Program Feature 7 Program Compo'!$F$32</f>
        <v>0</v>
      </c>
      <c r="D16" s="73">
        <f t="shared" si="0"/>
        <v>0</v>
      </c>
      <c r="E16" s="73">
        <f t="shared" si="1"/>
        <v>0</v>
      </c>
      <c r="F16" s="67"/>
      <c r="G16" s="67"/>
      <c r="H16" s="67"/>
      <c r="I16" s="67"/>
      <c r="J16" s="67"/>
      <c r="K16" s="67"/>
      <c r="L16" s="67"/>
      <c r="M16" s="67"/>
      <c r="N16" s="67"/>
      <c r="O16" s="67"/>
      <c r="P16" s="67"/>
      <c r="Q16" s="67"/>
      <c r="R16" s="67"/>
      <c r="S16" s="67"/>
      <c r="T16" s="67"/>
      <c r="U16" s="67"/>
      <c r="V16" s="67"/>
      <c r="W16" s="67"/>
      <c r="X16" s="67"/>
      <c r="Y16" s="67"/>
      <c r="Z16" s="67"/>
    </row>
    <row r="17" spans="1:26" x14ac:dyDescent="0.25">
      <c r="A17" s="146" t="s">
        <v>139</v>
      </c>
      <c r="B17" s="141"/>
      <c r="C17" s="73">
        <f>SUM(C9:C16)</f>
        <v>0</v>
      </c>
      <c r="D17" s="73">
        <f t="shared" si="0"/>
        <v>0</v>
      </c>
      <c r="E17" s="73">
        <f t="shared" si="1"/>
        <v>0</v>
      </c>
      <c r="F17" s="67"/>
      <c r="G17" s="67"/>
      <c r="H17" s="67"/>
      <c r="I17" s="67"/>
      <c r="J17" s="67"/>
      <c r="K17" s="67"/>
      <c r="L17" s="67"/>
      <c r="M17" s="67"/>
      <c r="N17" s="67"/>
      <c r="O17" s="67"/>
      <c r="P17" s="67"/>
      <c r="Q17" s="67"/>
      <c r="R17" s="67"/>
      <c r="S17" s="67"/>
      <c r="T17" s="67"/>
      <c r="U17" s="67"/>
      <c r="V17" s="67"/>
      <c r="W17" s="67"/>
      <c r="X17" s="67"/>
      <c r="Y17" s="67"/>
      <c r="Z17" s="67"/>
    </row>
    <row r="18" spans="1:26" ht="36" x14ac:dyDescent="0.25">
      <c r="A18" s="70" t="s">
        <v>140</v>
      </c>
      <c r="B18" s="71" t="s">
        <v>141</v>
      </c>
      <c r="C18" s="72"/>
      <c r="D18" s="73">
        <f t="shared" si="0"/>
        <v>0</v>
      </c>
      <c r="E18" s="73">
        <f t="shared" si="1"/>
        <v>0</v>
      </c>
      <c r="F18" s="67"/>
      <c r="G18" s="67"/>
      <c r="H18" s="67"/>
      <c r="I18" s="67"/>
      <c r="J18" s="67"/>
      <c r="K18" s="67"/>
      <c r="L18" s="67"/>
      <c r="M18" s="67"/>
      <c r="N18" s="67"/>
      <c r="O18" s="67"/>
      <c r="P18" s="67"/>
      <c r="Q18" s="67"/>
      <c r="R18" s="67"/>
      <c r="S18" s="67"/>
      <c r="T18" s="67"/>
      <c r="U18" s="67"/>
      <c r="V18" s="67"/>
      <c r="W18" s="67"/>
      <c r="X18" s="67"/>
      <c r="Y18" s="67"/>
      <c r="Z18" s="67"/>
    </row>
    <row r="19" spans="1:26" x14ac:dyDescent="0.25">
      <c r="A19" s="147" t="s">
        <v>142</v>
      </c>
      <c r="B19" s="141"/>
      <c r="C19" s="73">
        <f>SUM(C17:C18)</f>
        <v>0</v>
      </c>
      <c r="D19" s="73">
        <f t="shared" si="0"/>
        <v>0</v>
      </c>
      <c r="E19" s="73">
        <f t="shared" si="1"/>
        <v>0</v>
      </c>
      <c r="F19" s="67"/>
      <c r="G19" s="67"/>
      <c r="H19" s="67"/>
      <c r="I19" s="67"/>
      <c r="J19" s="67"/>
      <c r="K19" s="67"/>
      <c r="L19" s="67"/>
      <c r="M19" s="67"/>
      <c r="N19" s="67"/>
      <c r="O19" s="67"/>
      <c r="P19" s="67"/>
      <c r="Q19" s="67"/>
      <c r="R19" s="67"/>
      <c r="S19" s="67"/>
      <c r="T19" s="67"/>
      <c r="U19" s="67"/>
      <c r="V19" s="67"/>
      <c r="W19" s="67"/>
      <c r="X19" s="67"/>
      <c r="Y19" s="67"/>
      <c r="Z19" s="67"/>
    </row>
    <row r="20" spans="1:26" x14ac:dyDescent="0.25">
      <c r="A20" s="137" t="s">
        <v>143</v>
      </c>
      <c r="B20" s="135"/>
      <c r="C20" s="135"/>
      <c r="D20" s="135"/>
      <c r="E20" s="136"/>
      <c r="F20" s="83"/>
      <c r="G20" s="83"/>
      <c r="H20" s="83"/>
      <c r="I20" s="83"/>
      <c r="J20" s="83"/>
      <c r="K20" s="83"/>
      <c r="L20" s="83"/>
      <c r="M20" s="83"/>
      <c r="N20" s="83"/>
      <c r="O20" s="83"/>
      <c r="P20" s="83"/>
      <c r="Q20" s="83"/>
      <c r="R20" s="83"/>
      <c r="S20" s="83"/>
      <c r="T20" s="83"/>
      <c r="U20" s="83"/>
      <c r="V20" s="83"/>
      <c r="W20" s="83"/>
      <c r="X20" s="83"/>
      <c r="Y20" s="83"/>
      <c r="Z20" s="83"/>
    </row>
    <row r="21" spans="1:26" ht="26.45" customHeight="1" x14ac:dyDescent="0.25">
      <c r="A21" s="148" t="s">
        <v>144</v>
      </c>
      <c r="B21" s="143"/>
      <c r="C21" s="143"/>
      <c r="D21" s="143"/>
      <c r="E21" s="141"/>
      <c r="F21" s="67"/>
      <c r="G21" s="67"/>
      <c r="H21" s="67"/>
      <c r="I21" s="67"/>
      <c r="J21" s="67"/>
      <c r="K21" s="67"/>
      <c r="L21" s="67"/>
      <c r="M21" s="67"/>
      <c r="N21" s="67"/>
      <c r="O21" s="67"/>
      <c r="P21" s="67"/>
      <c r="Q21" s="67"/>
      <c r="R21" s="67"/>
      <c r="S21" s="67"/>
      <c r="T21" s="67"/>
      <c r="U21" s="67"/>
      <c r="V21" s="67"/>
      <c r="W21" s="67"/>
      <c r="X21" s="67"/>
      <c r="Y21" s="67"/>
      <c r="Z21" s="67"/>
    </row>
    <row r="22" spans="1:26" x14ac:dyDescent="0.25">
      <c r="A22" s="84">
        <v>0</v>
      </c>
      <c r="B22" s="75"/>
      <c r="C22" s="85">
        <f>ROUND(SUM($C$17*$A$22),0)</f>
        <v>0</v>
      </c>
      <c r="D22" s="85">
        <f>ROUND(SUM($D$17*$A$22),0)</f>
        <v>0</v>
      </c>
      <c r="E22" s="85">
        <f>SUM(D22)</f>
        <v>0</v>
      </c>
      <c r="F22" s="67"/>
      <c r="G22" s="67"/>
      <c r="H22" s="67"/>
      <c r="I22" s="67"/>
      <c r="J22" s="67"/>
      <c r="K22" s="67"/>
      <c r="L22" s="67"/>
      <c r="M22" s="67"/>
      <c r="N22" s="67"/>
      <c r="O22" s="67"/>
      <c r="P22" s="67"/>
      <c r="Q22" s="67"/>
      <c r="R22" s="67"/>
      <c r="S22" s="67"/>
      <c r="T22" s="67"/>
      <c r="U22" s="67"/>
      <c r="V22" s="67"/>
      <c r="W22" s="67"/>
      <c r="X22" s="67"/>
      <c r="Y22" s="67"/>
      <c r="Z22" s="67"/>
    </row>
    <row r="23" spans="1:26" ht="25.9" customHeight="1" x14ac:dyDescent="0.25">
      <c r="A23" s="148" t="s">
        <v>145</v>
      </c>
      <c r="B23" s="143"/>
      <c r="C23" s="143"/>
      <c r="D23" s="143"/>
      <c r="E23" s="141"/>
      <c r="F23" s="67"/>
      <c r="G23" s="67"/>
      <c r="H23" s="67"/>
      <c r="I23" s="67"/>
      <c r="J23" s="67"/>
      <c r="K23" s="67"/>
      <c r="L23" s="67"/>
      <c r="M23" s="67"/>
      <c r="N23" s="67"/>
      <c r="O23" s="67"/>
      <c r="P23" s="67"/>
      <c r="Q23" s="67"/>
      <c r="R23" s="67"/>
      <c r="S23" s="67"/>
      <c r="T23" s="67"/>
      <c r="U23" s="67"/>
      <c r="V23" s="67"/>
      <c r="W23" s="67"/>
      <c r="X23" s="67"/>
      <c r="Y23" s="67"/>
      <c r="Z23" s="67"/>
    </row>
    <row r="24" spans="1:26" x14ac:dyDescent="0.25">
      <c r="A24" s="84">
        <v>0</v>
      </c>
      <c r="B24" s="75"/>
      <c r="C24" s="85">
        <f>ROUND(SUM($C$17*A24),0)</f>
        <v>0</v>
      </c>
      <c r="D24" s="85">
        <f>ROUND(SUM($D$17*$A$24),0)</f>
        <v>0</v>
      </c>
      <c r="E24" s="85">
        <f t="shared" ref="E24:E26" si="2">SUM(D24)</f>
        <v>0</v>
      </c>
      <c r="F24" s="67"/>
      <c r="G24" s="67"/>
      <c r="H24" s="67"/>
      <c r="I24" s="67"/>
      <c r="J24" s="67"/>
      <c r="K24" s="67"/>
      <c r="L24" s="67"/>
      <c r="M24" s="67"/>
      <c r="N24" s="67"/>
      <c r="O24" s="67"/>
      <c r="P24" s="67"/>
      <c r="Q24" s="67"/>
      <c r="R24" s="67"/>
      <c r="S24" s="67"/>
      <c r="T24" s="67"/>
      <c r="U24" s="67"/>
      <c r="V24" s="67"/>
      <c r="W24" s="67"/>
      <c r="X24" s="67"/>
      <c r="Y24" s="67"/>
      <c r="Z24" s="67"/>
    </row>
    <row r="25" spans="1:26" x14ac:dyDescent="0.25">
      <c r="A25" s="149" t="s">
        <v>312</v>
      </c>
      <c r="B25" s="141"/>
      <c r="C25" s="85">
        <f t="shared" ref="C25:D25" si="3">SUM(C22+C24)</f>
        <v>0</v>
      </c>
      <c r="D25" s="85">
        <f t="shared" si="3"/>
        <v>0</v>
      </c>
      <c r="E25" s="85">
        <f t="shared" si="2"/>
        <v>0</v>
      </c>
      <c r="F25" s="67"/>
      <c r="G25" s="67"/>
      <c r="H25" s="67"/>
      <c r="I25" s="67"/>
      <c r="J25" s="67"/>
      <c r="K25" s="67"/>
      <c r="L25" s="67"/>
      <c r="M25" s="67"/>
      <c r="N25" s="67"/>
      <c r="O25" s="67"/>
      <c r="P25" s="67"/>
      <c r="Q25" s="67"/>
      <c r="R25" s="67"/>
      <c r="S25" s="67"/>
      <c r="T25" s="67"/>
      <c r="U25" s="67"/>
      <c r="V25" s="67"/>
      <c r="W25" s="67"/>
      <c r="X25" s="67"/>
      <c r="Y25" s="67"/>
      <c r="Z25" s="67"/>
    </row>
    <row r="26" spans="1:26" x14ac:dyDescent="0.25">
      <c r="A26" s="150" t="s">
        <v>146</v>
      </c>
      <c r="B26" s="136"/>
      <c r="C26" s="86">
        <f t="shared" ref="C26:D26" si="4">SUM(C19+C25)</f>
        <v>0</v>
      </c>
      <c r="D26" s="86">
        <f t="shared" si="4"/>
        <v>0</v>
      </c>
      <c r="E26" s="87">
        <f t="shared" si="2"/>
        <v>0</v>
      </c>
      <c r="F26" s="67"/>
      <c r="G26" s="88"/>
      <c r="H26" s="67"/>
      <c r="I26" s="67"/>
      <c r="J26" s="67"/>
      <c r="K26" s="67"/>
      <c r="L26" s="67"/>
      <c r="M26" s="67"/>
      <c r="N26" s="67"/>
      <c r="O26" s="67"/>
      <c r="P26" s="67"/>
      <c r="Q26" s="67"/>
      <c r="R26" s="67"/>
      <c r="S26" s="67"/>
      <c r="T26" s="67"/>
      <c r="U26" s="67"/>
      <c r="V26" s="67"/>
      <c r="W26" s="67"/>
      <c r="X26" s="67"/>
      <c r="Y26" s="67"/>
      <c r="Z26" s="67"/>
    </row>
    <row r="27" spans="1:26" x14ac:dyDescent="0.25">
      <c r="A27" s="151" t="s">
        <v>291</v>
      </c>
      <c r="B27" s="141"/>
      <c r="C27" s="75"/>
      <c r="D27" s="75"/>
      <c r="E27" s="87">
        <f>$E$26*0.05</f>
        <v>0</v>
      </c>
      <c r="F27" s="67"/>
      <c r="G27" s="67"/>
      <c r="H27" s="67"/>
      <c r="I27" s="67"/>
      <c r="J27" s="67"/>
      <c r="K27" s="67"/>
      <c r="L27" s="67"/>
      <c r="M27" s="67"/>
      <c r="N27" s="67"/>
      <c r="O27" s="67"/>
      <c r="P27" s="67"/>
      <c r="Q27" s="67"/>
      <c r="R27" s="67"/>
      <c r="S27" s="67"/>
      <c r="T27" s="67"/>
      <c r="U27" s="67"/>
      <c r="V27" s="67"/>
      <c r="W27" s="67"/>
      <c r="X27" s="67"/>
      <c r="Y27" s="67"/>
      <c r="Z27" s="67"/>
    </row>
    <row r="28" spans="1:26" x14ac:dyDescent="0.25">
      <c r="A28" s="137" t="s">
        <v>147</v>
      </c>
      <c r="B28" s="135"/>
      <c r="C28" s="135"/>
      <c r="D28" s="135"/>
      <c r="E28" s="136"/>
      <c r="F28" s="67"/>
      <c r="G28" s="67"/>
      <c r="H28" s="67"/>
      <c r="I28" s="67"/>
      <c r="J28" s="67"/>
      <c r="K28" s="67"/>
      <c r="L28" s="67"/>
      <c r="M28" s="67"/>
      <c r="N28" s="67"/>
      <c r="O28" s="67"/>
      <c r="P28" s="67"/>
      <c r="Q28" s="67"/>
      <c r="R28" s="67"/>
      <c r="S28" s="67"/>
      <c r="T28" s="67"/>
      <c r="U28" s="67"/>
      <c r="V28" s="67"/>
      <c r="W28" s="67"/>
      <c r="X28" s="67"/>
      <c r="Y28" s="67"/>
      <c r="Z28" s="67"/>
    </row>
    <row r="29" spans="1:26" ht="42.75" x14ac:dyDescent="0.25">
      <c r="A29" s="89" t="s">
        <v>148</v>
      </c>
      <c r="B29" s="81" t="s">
        <v>149</v>
      </c>
      <c r="C29" s="82">
        <f>'Program Feature 8 Supportive Pa'!$F$12</f>
        <v>0</v>
      </c>
      <c r="D29" s="73">
        <f t="shared" ref="D29:D30" si="5">$C$29*0.5</f>
        <v>0</v>
      </c>
      <c r="E29" s="73">
        <f t="shared" ref="E29:E30" si="6">$D29</f>
        <v>0</v>
      </c>
      <c r="F29" s="67"/>
      <c r="G29" s="67"/>
      <c r="H29" s="67"/>
      <c r="I29" s="67"/>
      <c r="J29" s="67"/>
      <c r="K29" s="67"/>
      <c r="L29" s="67"/>
      <c r="M29" s="67"/>
      <c r="N29" s="67"/>
      <c r="O29" s="67"/>
      <c r="P29" s="67"/>
      <c r="Q29" s="67"/>
      <c r="R29" s="67"/>
      <c r="S29" s="67"/>
      <c r="T29" s="67"/>
      <c r="U29" s="67"/>
      <c r="V29" s="67"/>
      <c r="W29" s="67"/>
      <c r="X29" s="67"/>
      <c r="Y29" s="67"/>
      <c r="Z29" s="67"/>
    </row>
    <row r="30" spans="1:26" ht="42.75" x14ac:dyDescent="0.25">
      <c r="A30" s="89" t="s">
        <v>150</v>
      </c>
      <c r="B30" s="81" t="s">
        <v>151</v>
      </c>
      <c r="C30" s="82">
        <f>'Program Feature 8 Supportive Pa'!$F$32</f>
        <v>0</v>
      </c>
      <c r="D30" s="73">
        <f t="shared" si="5"/>
        <v>0</v>
      </c>
      <c r="E30" s="73">
        <f t="shared" si="6"/>
        <v>0</v>
      </c>
      <c r="F30" s="67"/>
      <c r="G30" s="67"/>
      <c r="H30" s="67"/>
      <c r="I30" s="67"/>
      <c r="J30" s="67"/>
      <c r="K30" s="67"/>
      <c r="L30" s="67"/>
      <c r="M30" s="67"/>
      <c r="N30" s="67"/>
      <c r="O30" s="67"/>
      <c r="P30" s="67"/>
      <c r="Q30" s="67"/>
      <c r="R30" s="67"/>
      <c r="S30" s="67"/>
      <c r="T30" s="67"/>
      <c r="U30" s="67"/>
      <c r="V30" s="67"/>
      <c r="W30" s="67"/>
      <c r="X30" s="67"/>
      <c r="Y30" s="67"/>
      <c r="Z30" s="67"/>
    </row>
    <row r="31" spans="1:26" x14ac:dyDescent="0.25">
      <c r="A31" s="151" t="s">
        <v>152</v>
      </c>
      <c r="B31" s="141"/>
      <c r="C31" s="86">
        <f t="shared" ref="C31:D31" si="7">SUM(C29:C30)</f>
        <v>0</v>
      </c>
      <c r="D31" s="86">
        <f t="shared" si="7"/>
        <v>0</v>
      </c>
      <c r="E31" s="86">
        <f>SUM(D31)</f>
        <v>0</v>
      </c>
      <c r="F31" s="67"/>
      <c r="G31" s="67"/>
      <c r="H31" s="67"/>
      <c r="I31" s="67"/>
      <c r="J31" s="67"/>
      <c r="K31" s="67"/>
      <c r="L31" s="67"/>
      <c r="M31" s="67"/>
      <c r="N31" s="67"/>
      <c r="O31" s="67"/>
      <c r="P31" s="67"/>
      <c r="Q31" s="67"/>
      <c r="R31" s="67"/>
      <c r="S31" s="67"/>
      <c r="T31" s="67"/>
      <c r="U31" s="67"/>
      <c r="V31" s="67"/>
      <c r="W31" s="67"/>
      <c r="X31" s="67"/>
      <c r="Y31" s="67"/>
      <c r="Z31" s="67"/>
    </row>
    <row r="32" spans="1:26" x14ac:dyDescent="0.25">
      <c r="A32" s="151" t="s">
        <v>289</v>
      </c>
      <c r="B32" s="136"/>
      <c r="C32" s="75"/>
      <c r="D32" s="75"/>
      <c r="E32" s="87">
        <f>$E$31*0.05</f>
        <v>0</v>
      </c>
      <c r="F32" s="67"/>
      <c r="G32" s="67"/>
      <c r="H32" s="67"/>
      <c r="I32" s="67"/>
      <c r="J32" s="67"/>
      <c r="K32" s="67"/>
      <c r="L32" s="67"/>
      <c r="M32" s="67"/>
      <c r="N32" s="67"/>
      <c r="O32" s="67"/>
      <c r="P32" s="67"/>
      <c r="Q32" s="67"/>
      <c r="R32" s="67"/>
      <c r="S32" s="67"/>
      <c r="T32" s="67"/>
      <c r="U32" s="67"/>
      <c r="V32" s="67"/>
      <c r="W32" s="67"/>
      <c r="X32" s="67"/>
      <c r="Y32" s="67"/>
      <c r="Z32" s="67"/>
    </row>
    <row r="33" spans="1:26" x14ac:dyDescent="0.25">
      <c r="A33" s="137" t="s">
        <v>153</v>
      </c>
      <c r="B33" s="143"/>
      <c r="C33" s="143"/>
      <c r="D33" s="143"/>
      <c r="E33" s="141"/>
      <c r="F33" s="67"/>
      <c r="G33" s="67"/>
      <c r="H33" s="67"/>
      <c r="I33" s="67"/>
      <c r="J33" s="67"/>
      <c r="K33" s="67"/>
      <c r="L33" s="67"/>
      <c r="M33" s="67"/>
      <c r="N33" s="67"/>
      <c r="O33" s="67"/>
      <c r="P33" s="67"/>
      <c r="Q33" s="67"/>
      <c r="R33" s="67"/>
      <c r="S33" s="67"/>
      <c r="T33" s="67"/>
      <c r="U33" s="67"/>
      <c r="V33" s="67"/>
      <c r="W33" s="67"/>
      <c r="X33" s="67"/>
      <c r="Y33" s="67"/>
      <c r="Z33" s="67"/>
    </row>
    <row r="34" spans="1:26" x14ac:dyDescent="0.25">
      <c r="A34" s="155" t="s">
        <v>154</v>
      </c>
      <c r="B34" s="136"/>
      <c r="C34" s="90">
        <f t="shared" ref="C34:E34" si="8">SUM(C26+C31)</f>
        <v>0</v>
      </c>
      <c r="D34" s="90">
        <f t="shared" si="8"/>
        <v>0</v>
      </c>
      <c r="E34" s="90">
        <f t="shared" si="8"/>
        <v>0</v>
      </c>
      <c r="F34" s="67"/>
      <c r="G34" s="67"/>
      <c r="H34" s="67"/>
      <c r="I34" s="67"/>
      <c r="J34" s="67"/>
      <c r="K34" s="67"/>
      <c r="L34" s="67"/>
      <c r="M34" s="67"/>
      <c r="N34" s="67"/>
      <c r="O34" s="67"/>
      <c r="P34" s="67"/>
      <c r="Q34" s="67"/>
      <c r="R34" s="67"/>
      <c r="S34" s="67"/>
      <c r="T34" s="67"/>
      <c r="U34" s="67"/>
      <c r="V34" s="67"/>
      <c r="W34" s="67"/>
      <c r="X34" s="67"/>
      <c r="Y34" s="67"/>
      <c r="Z34" s="67"/>
    </row>
    <row r="35" spans="1:26" x14ac:dyDescent="0.25">
      <c r="A35" s="91"/>
      <c r="B35" s="91"/>
      <c r="C35" s="91"/>
      <c r="D35" s="91"/>
      <c r="E35" s="91"/>
      <c r="F35" s="67"/>
      <c r="G35" s="67"/>
      <c r="H35" s="67"/>
      <c r="I35" s="67"/>
      <c r="J35" s="67"/>
      <c r="K35" s="67"/>
      <c r="L35" s="67"/>
      <c r="M35" s="67"/>
      <c r="N35" s="67"/>
      <c r="O35" s="67"/>
      <c r="P35" s="67"/>
      <c r="Q35" s="67"/>
      <c r="R35" s="67"/>
      <c r="S35" s="67"/>
      <c r="T35" s="67"/>
      <c r="U35" s="67"/>
      <c r="V35" s="67"/>
      <c r="W35" s="67"/>
      <c r="X35" s="67"/>
      <c r="Y35" s="67"/>
      <c r="Z35" s="67"/>
    </row>
    <row r="36" spans="1:26" x14ac:dyDescent="0.25">
      <c r="A36" s="155" t="s">
        <v>268</v>
      </c>
      <c r="B36" s="136"/>
      <c r="C36" s="91"/>
      <c r="D36" s="91"/>
      <c r="E36" s="90">
        <f t="shared" ref="E36:E37" si="9">SUM(E26+E31)</f>
        <v>0</v>
      </c>
      <c r="F36" s="67"/>
      <c r="G36" s="67"/>
      <c r="H36" s="67"/>
      <c r="I36" s="67"/>
      <c r="J36" s="67"/>
      <c r="K36" s="67"/>
      <c r="L36" s="67"/>
      <c r="M36" s="67"/>
      <c r="N36" s="67"/>
      <c r="O36" s="67"/>
      <c r="P36" s="67"/>
      <c r="Q36" s="67"/>
      <c r="R36" s="67"/>
      <c r="S36" s="67"/>
      <c r="T36" s="67"/>
      <c r="U36" s="67"/>
      <c r="V36" s="67"/>
      <c r="W36" s="67"/>
      <c r="X36" s="67"/>
      <c r="Y36" s="67"/>
      <c r="Z36" s="67"/>
    </row>
    <row r="37" spans="1:26" x14ac:dyDescent="0.25">
      <c r="A37" s="155" t="s">
        <v>289</v>
      </c>
      <c r="B37" s="141"/>
      <c r="C37" s="91"/>
      <c r="D37" s="91"/>
      <c r="E37" s="87">
        <f t="shared" si="9"/>
        <v>0</v>
      </c>
      <c r="F37" s="67"/>
      <c r="G37" s="67"/>
      <c r="H37" s="67"/>
      <c r="I37" s="67"/>
      <c r="J37" s="67"/>
      <c r="K37" s="67"/>
      <c r="L37" s="67"/>
      <c r="M37" s="67"/>
      <c r="N37" s="67"/>
      <c r="O37" s="67"/>
      <c r="P37" s="67"/>
      <c r="Q37" s="67"/>
      <c r="R37" s="67"/>
      <c r="S37" s="67"/>
      <c r="T37" s="67"/>
      <c r="U37" s="67"/>
      <c r="V37" s="67"/>
      <c r="W37" s="67"/>
      <c r="X37" s="67"/>
      <c r="Y37" s="67"/>
      <c r="Z37" s="67"/>
    </row>
    <row r="38" spans="1:26" x14ac:dyDescent="0.25">
      <c r="A38" s="155" t="s">
        <v>155</v>
      </c>
      <c r="B38" s="136"/>
      <c r="C38" s="91"/>
      <c r="D38" s="91"/>
      <c r="E38" s="87">
        <f>E36-E37</f>
        <v>0</v>
      </c>
      <c r="F38" s="67"/>
      <c r="G38" s="67"/>
      <c r="H38" s="67"/>
      <c r="I38" s="67"/>
      <c r="J38" s="67"/>
      <c r="K38" s="67"/>
      <c r="L38" s="67"/>
      <c r="M38" s="67"/>
      <c r="N38" s="67"/>
      <c r="O38" s="67"/>
      <c r="P38" s="67"/>
      <c r="Q38" s="67"/>
      <c r="R38" s="67"/>
      <c r="S38" s="67"/>
      <c r="T38" s="67"/>
      <c r="U38" s="67"/>
      <c r="V38" s="67"/>
      <c r="W38" s="67"/>
      <c r="X38" s="67"/>
      <c r="Y38" s="67"/>
      <c r="Z38" s="67"/>
    </row>
    <row r="39" spans="1:26" x14ac:dyDescent="0.25">
      <c r="A39" s="92"/>
      <c r="B39" s="93"/>
      <c r="C39" s="93"/>
      <c r="D39" s="93"/>
      <c r="E39" s="93"/>
      <c r="F39" s="67"/>
      <c r="G39" s="67"/>
      <c r="H39" s="67"/>
      <c r="I39" s="67"/>
      <c r="J39" s="67"/>
      <c r="K39" s="67"/>
      <c r="L39" s="67"/>
      <c r="M39" s="67"/>
      <c r="N39" s="67"/>
      <c r="O39" s="67"/>
      <c r="P39" s="67"/>
      <c r="Q39" s="67"/>
      <c r="R39" s="67"/>
      <c r="S39" s="67"/>
      <c r="T39" s="67"/>
      <c r="U39" s="67"/>
      <c r="V39" s="67"/>
      <c r="W39" s="67"/>
      <c r="X39" s="67"/>
      <c r="Y39" s="67"/>
      <c r="Z39" s="67"/>
    </row>
    <row r="40" spans="1:26" x14ac:dyDescent="0.25">
      <c r="A40" s="156" t="s">
        <v>156</v>
      </c>
      <c r="B40" s="153"/>
      <c r="C40" s="153"/>
      <c r="D40" s="153"/>
      <c r="E40" s="153"/>
      <c r="F40" s="67"/>
      <c r="G40" s="67"/>
      <c r="H40" s="67"/>
      <c r="I40" s="67"/>
      <c r="J40" s="67"/>
      <c r="K40" s="67"/>
      <c r="L40" s="67"/>
      <c r="M40" s="67"/>
      <c r="N40" s="67"/>
      <c r="O40" s="67"/>
      <c r="P40" s="67"/>
      <c r="Q40" s="67"/>
      <c r="R40" s="67"/>
      <c r="S40" s="67"/>
      <c r="T40" s="67"/>
      <c r="U40" s="67"/>
      <c r="V40" s="67"/>
      <c r="W40" s="67"/>
      <c r="X40" s="67"/>
      <c r="Y40" s="67"/>
      <c r="Z40" s="67"/>
    </row>
    <row r="41" spans="1:26" ht="19.5" customHeight="1" x14ac:dyDescent="0.25">
      <c r="A41" s="157" t="s">
        <v>157</v>
      </c>
      <c r="B41" s="153"/>
      <c r="C41" s="153"/>
      <c r="D41" s="153"/>
      <c r="E41" s="153"/>
      <c r="F41" s="67"/>
      <c r="G41" s="67"/>
      <c r="H41" s="67"/>
      <c r="I41" s="67"/>
      <c r="J41" s="67"/>
      <c r="K41" s="67"/>
      <c r="L41" s="67"/>
      <c r="M41" s="67"/>
      <c r="N41" s="67"/>
      <c r="O41" s="67"/>
      <c r="P41" s="67"/>
      <c r="Q41" s="67"/>
      <c r="R41" s="67"/>
      <c r="S41" s="67"/>
      <c r="T41" s="67"/>
      <c r="U41" s="67"/>
      <c r="V41" s="67"/>
      <c r="W41" s="67"/>
      <c r="X41" s="67"/>
      <c r="Y41" s="67"/>
      <c r="Z41" s="67"/>
    </row>
    <row r="42" spans="1:26" ht="25.5" customHeight="1" x14ac:dyDescent="0.25">
      <c r="A42" s="158" t="s">
        <v>284</v>
      </c>
      <c r="B42" s="153"/>
      <c r="C42" s="153"/>
      <c r="D42" s="153"/>
      <c r="E42" s="153"/>
      <c r="F42" s="67"/>
      <c r="G42" s="67"/>
      <c r="H42" s="67"/>
      <c r="I42" s="67"/>
      <c r="J42" s="67"/>
      <c r="K42" s="67"/>
      <c r="L42" s="67"/>
      <c r="M42" s="67"/>
      <c r="N42" s="67"/>
      <c r="O42" s="67"/>
      <c r="P42" s="67"/>
      <c r="Q42" s="67"/>
      <c r="R42" s="67"/>
      <c r="S42" s="67"/>
      <c r="T42" s="67"/>
      <c r="U42" s="67"/>
      <c r="V42" s="67"/>
      <c r="W42" s="67"/>
      <c r="X42" s="67"/>
      <c r="Y42" s="67"/>
      <c r="Z42" s="67"/>
    </row>
    <row r="43" spans="1:26" x14ac:dyDescent="0.25">
      <c r="A43" s="152" t="s">
        <v>285</v>
      </c>
      <c r="B43" s="153"/>
      <c r="C43" s="153"/>
      <c r="D43" s="153"/>
      <c r="E43" s="153"/>
      <c r="F43" s="67"/>
      <c r="G43" s="67"/>
      <c r="H43" s="67"/>
      <c r="I43" s="67"/>
      <c r="J43" s="67"/>
      <c r="K43" s="67"/>
      <c r="L43" s="67"/>
      <c r="M43" s="67"/>
      <c r="N43" s="67"/>
      <c r="O43" s="67"/>
      <c r="P43" s="67"/>
      <c r="Q43" s="67"/>
      <c r="R43" s="67"/>
      <c r="S43" s="67"/>
      <c r="T43" s="67"/>
      <c r="U43" s="67"/>
      <c r="V43" s="67"/>
      <c r="W43" s="67"/>
      <c r="X43" s="67"/>
      <c r="Y43" s="67"/>
      <c r="Z43" s="67"/>
    </row>
    <row r="44" spans="1:26" ht="29.25" customHeight="1" x14ac:dyDescent="0.25">
      <c r="A44" s="154" t="s">
        <v>287</v>
      </c>
      <c r="B44" s="153"/>
      <c r="C44" s="153"/>
      <c r="D44" s="153"/>
      <c r="E44" s="153"/>
      <c r="F44" s="67"/>
      <c r="G44" s="67"/>
      <c r="H44" s="67"/>
      <c r="I44" s="67"/>
      <c r="J44" s="67"/>
      <c r="K44" s="67"/>
      <c r="L44" s="67"/>
      <c r="M44" s="67"/>
      <c r="N44" s="67"/>
      <c r="O44" s="67"/>
      <c r="P44" s="67"/>
      <c r="Q44" s="67"/>
      <c r="R44" s="67"/>
      <c r="S44" s="67"/>
      <c r="T44" s="67"/>
      <c r="U44" s="67"/>
      <c r="V44" s="67"/>
      <c r="W44" s="67"/>
      <c r="X44" s="67"/>
      <c r="Y44" s="67"/>
      <c r="Z44" s="67"/>
    </row>
    <row r="45" spans="1:26" ht="27" customHeight="1" x14ac:dyDescent="0.25">
      <c r="A45" s="154" t="s">
        <v>288</v>
      </c>
      <c r="B45" s="153"/>
      <c r="C45" s="153"/>
      <c r="D45" s="153"/>
      <c r="E45" s="153"/>
      <c r="F45" s="67"/>
      <c r="G45" s="67"/>
      <c r="H45" s="67"/>
      <c r="I45" s="67"/>
      <c r="J45" s="67"/>
      <c r="K45" s="67"/>
      <c r="L45" s="67"/>
      <c r="M45" s="67"/>
      <c r="N45" s="67"/>
      <c r="O45" s="67"/>
      <c r="P45" s="67"/>
      <c r="Q45" s="67"/>
      <c r="R45" s="67"/>
      <c r="S45" s="67"/>
      <c r="T45" s="67"/>
      <c r="U45" s="67"/>
      <c r="V45" s="67"/>
      <c r="W45" s="67"/>
      <c r="X45" s="67"/>
      <c r="Y45" s="67"/>
      <c r="Z45" s="67"/>
    </row>
    <row r="46" spans="1:26" x14ac:dyDescent="0.25">
      <c r="A46" s="92"/>
      <c r="B46" s="93"/>
      <c r="C46" s="93"/>
      <c r="D46" s="93"/>
      <c r="E46" s="93"/>
      <c r="F46" s="67"/>
      <c r="G46" s="67"/>
      <c r="H46" s="67"/>
      <c r="I46" s="67"/>
      <c r="J46" s="67"/>
      <c r="K46" s="67"/>
      <c r="L46" s="67"/>
      <c r="M46" s="67"/>
      <c r="N46" s="67"/>
      <c r="O46" s="67"/>
      <c r="P46" s="67"/>
      <c r="Q46" s="67"/>
      <c r="R46" s="67"/>
      <c r="S46" s="67"/>
      <c r="T46" s="67"/>
      <c r="U46" s="67"/>
      <c r="V46" s="67"/>
      <c r="W46" s="67"/>
      <c r="X46" s="67"/>
      <c r="Y46" s="67"/>
      <c r="Z46" s="67"/>
    </row>
    <row r="47" spans="1:26" x14ac:dyDescent="0.25">
      <c r="A47" s="92"/>
      <c r="B47" s="93"/>
      <c r="C47" s="93"/>
      <c r="D47" s="93"/>
      <c r="E47" s="93"/>
      <c r="F47" s="67"/>
      <c r="G47" s="67"/>
      <c r="H47" s="67"/>
      <c r="I47" s="67"/>
      <c r="J47" s="67"/>
      <c r="K47" s="67"/>
      <c r="L47" s="67"/>
      <c r="M47" s="67"/>
      <c r="N47" s="67"/>
      <c r="O47" s="67"/>
      <c r="P47" s="67"/>
      <c r="Q47" s="67"/>
      <c r="R47" s="67"/>
      <c r="S47" s="67"/>
      <c r="T47" s="67"/>
      <c r="U47" s="67"/>
      <c r="V47" s="67"/>
      <c r="W47" s="67"/>
      <c r="X47" s="67"/>
      <c r="Y47" s="67"/>
      <c r="Z47" s="67"/>
    </row>
    <row r="48" spans="1:26" x14ac:dyDescent="0.25">
      <c r="A48" s="83"/>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x14ac:dyDescent="0.25">
      <c r="A49" s="83"/>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x14ac:dyDescent="0.25">
      <c r="A50" s="83"/>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x14ac:dyDescent="0.25">
      <c r="A51" s="83"/>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x14ac:dyDescent="0.25">
      <c r="A52" s="83"/>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x14ac:dyDescent="0.25">
      <c r="A53" s="83"/>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x14ac:dyDescent="0.25">
      <c r="A54" s="83"/>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x14ac:dyDescent="0.25">
      <c r="A55" s="83"/>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x14ac:dyDescent="0.25">
      <c r="A56" s="83"/>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5">
      <c r="A57" s="83"/>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5">
      <c r="A58" s="83"/>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5">
      <c r="A59" s="83"/>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5">
      <c r="A60" s="83"/>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83"/>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5">
      <c r="A62" s="83"/>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5">
      <c r="A63" s="83"/>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5">
      <c r="A64" s="83"/>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5">
      <c r="A65" s="83"/>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5">
      <c r="A66" s="83"/>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5">
      <c r="A67" s="83"/>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5">
      <c r="A68" s="83"/>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5">
      <c r="A69" s="83"/>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5">
      <c r="A70" s="83"/>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5">
      <c r="A71" s="83"/>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5">
      <c r="A72" s="83"/>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5">
      <c r="A73" s="83"/>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5">
      <c r="A74" s="83"/>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5">
      <c r="A75" s="83"/>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5">
      <c r="A76" s="83"/>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5">
      <c r="A77" s="83"/>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5">
      <c r="A78" s="83"/>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5">
      <c r="A79" s="83"/>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5">
      <c r="A80" s="83"/>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5">
      <c r="A81" s="83"/>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5">
      <c r="A82" s="83"/>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5">
      <c r="A83" s="83"/>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5">
      <c r="A84" s="83"/>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5">
      <c r="A85" s="83"/>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5">
      <c r="A86" s="83"/>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5">
      <c r="A87" s="83"/>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5">
      <c r="A88" s="83"/>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5">
      <c r="A89" s="83"/>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5">
      <c r="A90" s="83"/>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5">
      <c r="A91" s="83"/>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5">
      <c r="A92" s="83"/>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5">
      <c r="A93" s="83"/>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5">
      <c r="A94" s="83"/>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5">
      <c r="A95" s="83"/>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5">
      <c r="A96" s="83"/>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5">
      <c r="A97" s="83"/>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5">
      <c r="A98" s="83"/>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5">
      <c r="A99" s="83"/>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5">
      <c r="A100" s="83"/>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5">
      <c r="A101" s="83"/>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83"/>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5">
      <c r="A103" s="83"/>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83"/>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5">
      <c r="A105" s="83"/>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5">
      <c r="A106" s="83"/>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5">
      <c r="A107" s="83"/>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5">
      <c r="A108" s="83"/>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5">
      <c r="A109" s="83"/>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5">
      <c r="A110" s="83"/>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5">
      <c r="A111" s="83"/>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5">
      <c r="A112" s="83"/>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5">
      <c r="A113" s="83"/>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5">
      <c r="A114" s="83"/>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5">
      <c r="A115" s="83"/>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5">
      <c r="A116" s="83"/>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5">
      <c r="A117" s="83"/>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5">
      <c r="A118" s="83"/>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5">
      <c r="A119" s="83"/>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5">
      <c r="A120" s="83"/>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5">
      <c r="A121" s="83"/>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5">
      <c r="A122" s="83"/>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5">
      <c r="A123" s="83"/>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5">
      <c r="A124" s="83"/>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5">
      <c r="A125" s="83"/>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5">
      <c r="A126" s="83"/>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5">
      <c r="A127" s="83"/>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5">
      <c r="A128" s="83"/>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5">
      <c r="A129" s="83"/>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5">
      <c r="A130" s="83"/>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5">
      <c r="A131" s="83"/>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5">
      <c r="A132" s="83"/>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5">
      <c r="A133" s="83"/>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5">
      <c r="A134" s="83"/>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5">
      <c r="A135" s="83"/>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5">
      <c r="A136" s="83"/>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5">
      <c r="A137" s="83"/>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5">
      <c r="A138" s="83"/>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5">
      <c r="A139" s="83"/>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5">
      <c r="A140" s="83"/>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5">
      <c r="A141" s="83"/>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5">
      <c r="A142" s="83"/>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5">
      <c r="A143" s="83"/>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5">
      <c r="A144" s="83"/>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5">
      <c r="A145" s="83"/>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5">
      <c r="A146" s="83"/>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5">
      <c r="A147" s="83"/>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5">
      <c r="A148" s="83"/>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5">
      <c r="A149" s="83"/>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5">
      <c r="A150" s="83"/>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5">
      <c r="A151" s="83"/>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5">
      <c r="A152" s="83"/>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5">
      <c r="A153" s="83"/>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5">
      <c r="A154" s="83"/>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5">
      <c r="A155" s="83"/>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5">
      <c r="A156" s="83"/>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5">
      <c r="A157" s="83"/>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5">
      <c r="A158" s="83"/>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5">
      <c r="A159" s="83"/>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5">
      <c r="A160" s="83"/>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5">
      <c r="A161" s="83"/>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5">
      <c r="A162" s="83"/>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5">
      <c r="A163" s="83"/>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5">
      <c r="A164" s="83"/>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5">
      <c r="A165" s="83"/>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5">
      <c r="A166" s="83"/>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5">
      <c r="A167" s="83"/>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5">
      <c r="A168" s="83"/>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5">
      <c r="A169" s="83"/>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5">
      <c r="A170" s="83"/>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5">
      <c r="A171" s="83"/>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5">
      <c r="A172" s="83"/>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5">
      <c r="A173" s="83"/>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5">
      <c r="A174" s="83"/>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5">
      <c r="A175" s="83"/>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5">
      <c r="A176" s="83"/>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5">
      <c r="A177" s="83"/>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5">
      <c r="A178" s="83"/>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5">
      <c r="A179" s="83"/>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5">
      <c r="A180" s="83"/>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5">
      <c r="A181" s="83"/>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5">
      <c r="A182" s="83"/>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5">
      <c r="A183" s="83"/>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5">
      <c r="A184" s="83"/>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5">
      <c r="A185" s="83"/>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5">
      <c r="A186" s="83"/>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5">
      <c r="A187" s="83"/>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5">
      <c r="A188" s="83"/>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5">
      <c r="A189" s="83"/>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5">
      <c r="A190" s="83"/>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5">
      <c r="A191" s="83"/>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5">
      <c r="A192" s="83"/>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5">
      <c r="A193" s="83"/>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5">
      <c r="A194" s="83"/>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5">
      <c r="A195" s="83"/>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5">
      <c r="A196" s="83"/>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5">
      <c r="A197" s="83"/>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5">
      <c r="A198" s="83"/>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5">
      <c r="A199" s="83"/>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5">
      <c r="A200" s="83"/>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x14ac:dyDescent="0.25">
      <c r="A201" s="83"/>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x14ac:dyDescent="0.25">
      <c r="A202" s="83"/>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x14ac:dyDescent="0.25">
      <c r="A203" s="83"/>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x14ac:dyDescent="0.25">
      <c r="A204" s="83"/>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x14ac:dyDescent="0.25">
      <c r="A205" s="83"/>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x14ac:dyDescent="0.25">
      <c r="A206" s="83"/>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x14ac:dyDescent="0.25">
      <c r="A207" s="83"/>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x14ac:dyDescent="0.25">
      <c r="A208" s="83"/>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x14ac:dyDescent="0.25">
      <c r="A209" s="83"/>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x14ac:dyDescent="0.25">
      <c r="A210" s="83"/>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x14ac:dyDescent="0.25">
      <c r="A211" s="83"/>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x14ac:dyDescent="0.25">
      <c r="A212" s="83"/>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x14ac:dyDescent="0.25">
      <c r="A213" s="83"/>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x14ac:dyDescent="0.25">
      <c r="A214" s="83"/>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x14ac:dyDescent="0.25">
      <c r="A215" s="83"/>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x14ac:dyDescent="0.25">
      <c r="A216" s="83"/>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x14ac:dyDescent="0.25">
      <c r="A217" s="83"/>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x14ac:dyDescent="0.25">
      <c r="A218" s="83"/>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x14ac:dyDescent="0.25">
      <c r="A219" s="83"/>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x14ac:dyDescent="0.25">
      <c r="A220" s="83"/>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x14ac:dyDescent="0.25">
      <c r="A221" s="83"/>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x14ac:dyDescent="0.25">
      <c r="A222" s="83"/>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x14ac:dyDescent="0.25">
      <c r="A223" s="83"/>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x14ac:dyDescent="0.25">
      <c r="A224" s="83"/>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x14ac:dyDescent="0.25">
      <c r="A225" s="83"/>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x14ac:dyDescent="0.25">
      <c r="A226" s="83"/>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x14ac:dyDescent="0.25">
      <c r="A227" s="83"/>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x14ac:dyDescent="0.25">
      <c r="A228" s="83"/>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x14ac:dyDescent="0.25">
      <c r="A229" s="83"/>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x14ac:dyDescent="0.25">
      <c r="A230" s="83"/>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x14ac:dyDescent="0.25">
      <c r="A231" s="83"/>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x14ac:dyDescent="0.25">
      <c r="A232" s="83"/>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x14ac:dyDescent="0.25">
      <c r="A233" s="83"/>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x14ac:dyDescent="0.25">
      <c r="A234" s="83"/>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x14ac:dyDescent="0.25">
      <c r="A235" s="83"/>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x14ac:dyDescent="0.25">
      <c r="A236" s="83"/>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x14ac:dyDescent="0.25">
      <c r="A237" s="83"/>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x14ac:dyDescent="0.25">
      <c r="A238" s="83"/>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x14ac:dyDescent="0.25">
      <c r="A239" s="83"/>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x14ac:dyDescent="0.25">
      <c r="A240" s="83"/>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x14ac:dyDescent="0.25">
      <c r="A241" s="83"/>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x14ac:dyDescent="0.25">
      <c r="A242" s="83"/>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x14ac:dyDescent="0.25">
      <c r="A243" s="83"/>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x14ac:dyDescent="0.25">
      <c r="A244" s="83"/>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x14ac:dyDescent="0.25">
      <c r="A245" s="83"/>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x14ac:dyDescent="0.25">
      <c r="A246" s="83"/>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x14ac:dyDescent="0.25">
      <c r="A247" s="83"/>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x14ac:dyDescent="0.25">
      <c r="A248" s="83"/>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x14ac:dyDescent="0.25">
      <c r="A249" s="83"/>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x14ac:dyDescent="0.25">
      <c r="A250" s="83"/>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x14ac:dyDescent="0.25">
      <c r="A251" s="83"/>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x14ac:dyDescent="0.25">
      <c r="A252" s="83"/>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x14ac:dyDescent="0.25">
      <c r="A253" s="83"/>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x14ac:dyDescent="0.25">
      <c r="A254" s="83"/>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x14ac:dyDescent="0.25">
      <c r="A255" s="83"/>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x14ac:dyDescent="0.25">
      <c r="A256" s="83"/>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x14ac:dyDescent="0.25">
      <c r="A257" s="83"/>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x14ac:dyDescent="0.25">
      <c r="A258" s="83"/>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x14ac:dyDescent="0.25">
      <c r="A259" s="83"/>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x14ac:dyDescent="0.25">
      <c r="A260" s="83"/>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x14ac:dyDescent="0.25">
      <c r="A261" s="83"/>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x14ac:dyDescent="0.25">
      <c r="A262" s="83"/>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x14ac:dyDescent="0.25">
      <c r="A263" s="83"/>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x14ac:dyDescent="0.25">
      <c r="A264" s="83"/>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x14ac:dyDescent="0.25">
      <c r="A265" s="83"/>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x14ac:dyDescent="0.25">
      <c r="A266" s="83"/>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x14ac:dyDescent="0.25">
      <c r="A267" s="83"/>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x14ac:dyDescent="0.25">
      <c r="A268" s="83"/>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x14ac:dyDescent="0.25">
      <c r="A269" s="83"/>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x14ac:dyDescent="0.25">
      <c r="A270" s="83"/>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x14ac:dyDescent="0.25">
      <c r="A271" s="83"/>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x14ac:dyDescent="0.25">
      <c r="A272" s="83"/>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x14ac:dyDescent="0.25">
      <c r="A273" s="83"/>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x14ac:dyDescent="0.25">
      <c r="A274" s="83"/>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x14ac:dyDescent="0.25">
      <c r="A275" s="83"/>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x14ac:dyDescent="0.25">
      <c r="A276" s="83"/>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x14ac:dyDescent="0.25">
      <c r="A277" s="83"/>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x14ac:dyDescent="0.25">
      <c r="A278" s="83"/>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x14ac:dyDescent="0.25">
      <c r="A279" s="83"/>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x14ac:dyDescent="0.25">
      <c r="A280" s="83"/>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x14ac:dyDescent="0.25">
      <c r="A281" s="83"/>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x14ac:dyDescent="0.25">
      <c r="A282" s="83"/>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x14ac:dyDescent="0.25">
      <c r="A283" s="83"/>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x14ac:dyDescent="0.25">
      <c r="A284" s="83"/>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x14ac:dyDescent="0.25">
      <c r="A285" s="83"/>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x14ac:dyDescent="0.25">
      <c r="A286" s="83"/>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x14ac:dyDescent="0.25">
      <c r="A287" s="83"/>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x14ac:dyDescent="0.25">
      <c r="A288" s="83"/>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x14ac:dyDescent="0.25">
      <c r="A289" s="83"/>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x14ac:dyDescent="0.25">
      <c r="A290" s="83"/>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x14ac:dyDescent="0.25">
      <c r="A291" s="83"/>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x14ac:dyDescent="0.25">
      <c r="A292" s="83"/>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x14ac:dyDescent="0.25">
      <c r="A293" s="83"/>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x14ac:dyDescent="0.25">
      <c r="A294" s="83"/>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x14ac:dyDescent="0.25">
      <c r="A295" s="83"/>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x14ac:dyDescent="0.25">
      <c r="A296" s="83"/>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x14ac:dyDescent="0.25">
      <c r="A297" s="83"/>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x14ac:dyDescent="0.25">
      <c r="A298" s="83"/>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x14ac:dyDescent="0.25">
      <c r="A299" s="83"/>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x14ac:dyDescent="0.25">
      <c r="A300" s="83"/>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x14ac:dyDescent="0.25">
      <c r="A301" s="83"/>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x14ac:dyDescent="0.25">
      <c r="A302" s="83"/>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x14ac:dyDescent="0.25">
      <c r="A303" s="83"/>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x14ac:dyDescent="0.25">
      <c r="A304" s="83"/>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x14ac:dyDescent="0.25">
      <c r="A305" s="83"/>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x14ac:dyDescent="0.25">
      <c r="A306" s="83"/>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x14ac:dyDescent="0.25">
      <c r="A307" s="83"/>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x14ac:dyDescent="0.25">
      <c r="A308" s="83"/>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x14ac:dyDescent="0.25">
      <c r="A309" s="83"/>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x14ac:dyDescent="0.25">
      <c r="A310" s="83"/>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x14ac:dyDescent="0.25">
      <c r="A311" s="83"/>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x14ac:dyDescent="0.25">
      <c r="A312" s="83"/>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x14ac:dyDescent="0.25">
      <c r="A313" s="83"/>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x14ac:dyDescent="0.25">
      <c r="A314" s="83"/>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x14ac:dyDescent="0.25">
      <c r="A315" s="83"/>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x14ac:dyDescent="0.25">
      <c r="A316" s="83"/>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x14ac:dyDescent="0.25">
      <c r="A317" s="83"/>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x14ac:dyDescent="0.25">
      <c r="A318" s="83"/>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x14ac:dyDescent="0.25">
      <c r="A319" s="83"/>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x14ac:dyDescent="0.25">
      <c r="A320" s="83"/>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x14ac:dyDescent="0.25">
      <c r="A321" s="83"/>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x14ac:dyDescent="0.25">
      <c r="A322" s="83"/>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x14ac:dyDescent="0.25">
      <c r="A323" s="83"/>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x14ac:dyDescent="0.25">
      <c r="A324" s="83"/>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x14ac:dyDescent="0.25">
      <c r="A325" s="83"/>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x14ac:dyDescent="0.25">
      <c r="A326" s="83"/>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x14ac:dyDescent="0.25">
      <c r="A327" s="83"/>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x14ac:dyDescent="0.25">
      <c r="A328" s="83"/>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x14ac:dyDescent="0.25">
      <c r="A329" s="83"/>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x14ac:dyDescent="0.25">
      <c r="A330" s="83"/>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x14ac:dyDescent="0.25">
      <c r="A331" s="83"/>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x14ac:dyDescent="0.25">
      <c r="A332" s="83"/>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x14ac:dyDescent="0.25">
      <c r="A333" s="83"/>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x14ac:dyDescent="0.25">
      <c r="A334" s="83"/>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x14ac:dyDescent="0.25">
      <c r="A335" s="83"/>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x14ac:dyDescent="0.25">
      <c r="A336" s="83"/>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x14ac:dyDescent="0.25">
      <c r="A337" s="83"/>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x14ac:dyDescent="0.25">
      <c r="A338" s="83"/>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x14ac:dyDescent="0.25">
      <c r="A339" s="83"/>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x14ac:dyDescent="0.25">
      <c r="A340" s="83"/>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x14ac:dyDescent="0.25">
      <c r="A341" s="83"/>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x14ac:dyDescent="0.25">
      <c r="A342" s="83"/>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x14ac:dyDescent="0.25">
      <c r="A343" s="83"/>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x14ac:dyDescent="0.25">
      <c r="A344" s="83"/>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x14ac:dyDescent="0.25">
      <c r="A345" s="83"/>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x14ac:dyDescent="0.25">
      <c r="A346" s="83"/>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x14ac:dyDescent="0.25">
      <c r="A347" s="83"/>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x14ac:dyDescent="0.25">
      <c r="A348" s="83"/>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x14ac:dyDescent="0.25">
      <c r="A349" s="83"/>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x14ac:dyDescent="0.25">
      <c r="A350" s="83"/>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x14ac:dyDescent="0.25">
      <c r="A351" s="83"/>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x14ac:dyDescent="0.25">
      <c r="A352" s="83"/>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x14ac:dyDescent="0.25">
      <c r="A353" s="83"/>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x14ac:dyDescent="0.25">
      <c r="A354" s="83"/>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x14ac:dyDescent="0.25">
      <c r="A355" s="83"/>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x14ac:dyDescent="0.25">
      <c r="A356" s="83"/>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x14ac:dyDescent="0.25">
      <c r="A357" s="83"/>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x14ac:dyDescent="0.25">
      <c r="A358" s="83"/>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x14ac:dyDescent="0.25">
      <c r="A359" s="83"/>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x14ac:dyDescent="0.25">
      <c r="A360" s="83"/>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x14ac:dyDescent="0.25">
      <c r="A361" s="83"/>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x14ac:dyDescent="0.25">
      <c r="A362" s="83"/>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x14ac:dyDescent="0.25">
      <c r="A363" s="83"/>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x14ac:dyDescent="0.25">
      <c r="A364" s="83"/>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x14ac:dyDescent="0.25">
      <c r="A365" s="83"/>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x14ac:dyDescent="0.25">
      <c r="A366" s="83"/>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x14ac:dyDescent="0.25">
      <c r="A367" s="83"/>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x14ac:dyDescent="0.25">
      <c r="A368" s="83"/>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x14ac:dyDescent="0.25">
      <c r="A369" s="83"/>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x14ac:dyDescent="0.25">
      <c r="A370" s="83"/>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x14ac:dyDescent="0.25">
      <c r="A371" s="83"/>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x14ac:dyDescent="0.25">
      <c r="A372" s="83"/>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x14ac:dyDescent="0.25">
      <c r="A373" s="83"/>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x14ac:dyDescent="0.25">
      <c r="A374" s="83"/>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x14ac:dyDescent="0.25">
      <c r="A375" s="83"/>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x14ac:dyDescent="0.25">
      <c r="A376" s="83"/>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x14ac:dyDescent="0.25">
      <c r="A377" s="83"/>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x14ac:dyDescent="0.25">
      <c r="A378" s="83"/>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x14ac:dyDescent="0.25">
      <c r="A379" s="83"/>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x14ac:dyDescent="0.25">
      <c r="A380" s="83"/>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x14ac:dyDescent="0.25">
      <c r="A381" s="83"/>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x14ac:dyDescent="0.25">
      <c r="A382" s="83"/>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x14ac:dyDescent="0.25">
      <c r="A383" s="83"/>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x14ac:dyDescent="0.25">
      <c r="A384" s="83"/>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x14ac:dyDescent="0.25">
      <c r="A385" s="83"/>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x14ac:dyDescent="0.25">
      <c r="A386" s="83"/>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x14ac:dyDescent="0.25">
      <c r="A387" s="83"/>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x14ac:dyDescent="0.25">
      <c r="A388" s="83"/>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x14ac:dyDescent="0.25">
      <c r="A389" s="83"/>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x14ac:dyDescent="0.25">
      <c r="A390" s="83"/>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x14ac:dyDescent="0.25">
      <c r="A391" s="83"/>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x14ac:dyDescent="0.25">
      <c r="A392" s="83"/>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x14ac:dyDescent="0.25">
      <c r="A393" s="83"/>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x14ac:dyDescent="0.25">
      <c r="A394" s="83"/>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x14ac:dyDescent="0.25">
      <c r="A395" s="83"/>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x14ac:dyDescent="0.25">
      <c r="A396" s="83"/>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x14ac:dyDescent="0.25">
      <c r="A397" s="83"/>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x14ac:dyDescent="0.25">
      <c r="A398" s="83"/>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x14ac:dyDescent="0.25">
      <c r="A399" s="83"/>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x14ac:dyDescent="0.25">
      <c r="A400" s="83"/>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x14ac:dyDescent="0.25">
      <c r="A401" s="83"/>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x14ac:dyDescent="0.25">
      <c r="A402" s="83"/>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x14ac:dyDescent="0.25">
      <c r="A403" s="83"/>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x14ac:dyDescent="0.25">
      <c r="A404" s="83"/>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x14ac:dyDescent="0.25">
      <c r="A405" s="83"/>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x14ac:dyDescent="0.25">
      <c r="A406" s="83"/>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x14ac:dyDescent="0.25">
      <c r="A407" s="83"/>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x14ac:dyDescent="0.25">
      <c r="A408" s="83"/>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x14ac:dyDescent="0.25">
      <c r="A409" s="83"/>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x14ac:dyDescent="0.25">
      <c r="A410" s="83"/>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x14ac:dyDescent="0.25">
      <c r="A411" s="83"/>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x14ac:dyDescent="0.25">
      <c r="A412" s="83"/>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x14ac:dyDescent="0.25">
      <c r="A413" s="83"/>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x14ac:dyDescent="0.25">
      <c r="A414" s="83"/>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x14ac:dyDescent="0.25">
      <c r="A415" s="83"/>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x14ac:dyDescent="0.25">
      <c r="A416" s="83"/>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x14ac:dyDescent="0.25">
      <c r="A417" s="83"/>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x14ac:dyDescent="0.25">
      <c r="A418" s="83"/>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x14ac:dyDescent="0.25">
      <c r="A419" s="83"/>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x14ac:dyDescent="0.25">
      <c r="A420" s="83"/>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x14ac:dyDescent="0.25">
      <c r="A421" s="83"/>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x14ac:dyDescent="0.25">
      <c r="A422" s="83"/>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x14ac:dyDescent="0.25">
      <c r="A423" s="83"/>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x14ac:dyDescent="0.25">
      <c r="A424" s="83"/>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x14ac:dyDescent="0.25">
      <c r="A425" s="83"/>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x14ac:dyDescent="0.25">
      <c r="A426" s="83"/>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x14ac:dyDescent="0.25">
      <c r="A427" s="83"/>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x14ac:dyDescent="0.25">
      <c r="A428" s="83"/>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x14ac:dyDescent="0.25">
      <c r="A429" s="83"/>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x14ac:dyDescent="0.25">
      <c r="A430" s="83"/>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x14ac:dyDescent="0.25">
      <c r="A431" s="83"/>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x14ac:dyDescent="0.25">
      <c r="A432" s="83"/>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x14ac:dyDescent="0.25">
      <c r="A433" s="83"/>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x14ac:dyDescent="0.25">
      <c r="A434" s="83"/>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x14ac:dyDescent="0.25">
      <c r="A435" s="83"/>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x14ac:dyDescent="0.25">
      <c r="A436" s="83"/>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x14ac:dyDescent="0.25">
      <c r="A437" s="83"/>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x14ac:dyDescent="0.25">
      <c r="A438" s="83"/>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x14ac:dyDescent="0.25">
      <c r="A439" s="83"/>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x14ac:dyDescent="0.25">
      <c r="A440" s="83"/>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x14ac:dyDescent="0.25">
      <c r="A441" s="83"/>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x14ac:dyDescent="0.25">
      <c r="A442" s="83"/>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x14ac:dyDescent="0.25">
      <c r="A443" s="83"/>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x14ac:dyDescent="0.25">
      <c r="A444" s="83"/>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x14ac:dyDescent="0.25">
      <c r="A445" s="83"/>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x14ac:dyDescent="0.25">
      <c r="A446" s="83"/>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x14ac:dyDescent="0.25">
      <c r="A447" s="83"/>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x14ac:dyDescent="0.25">
      <c r="A448" s="83"/>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x14ac:dyDescent="0.25">
      <c r="A449" s="83"/>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x14ac:dyDescent="0.25">
      <c r="A450" s="83"/>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x14ac:dyDescent="0.25">
      <c r="A451" s="83"/>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x14ac:dyDescent="0.25">
      <c r="A452" s="83"/>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x14ac:dyDescent="0.25">
      <c r="A453" s="83"/>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x14ac:dyDescent="0.25">
      <c r="A454" s="83"/>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x14ac:dyDescent="0.25">
      <c r="A455" s="83"/>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x14ac:dyDescent="0.25">
      <c r="A456" s="83"/>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x14ac:dyDescent="0.25">
      <c r="A457" s="83"/>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x14ac:dyDescent="0.25">
      <c r="A458" s="83"/>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x14ac:dyDescent="0.25">
      <c r="A459" s="83"/>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x14ac:dyDescent="0.25">
      <c r="A460" s="83"/>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x14ac:dyDescent="0.25">
      <c r="A461" s="83"/>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x14ac:dyDescent="0.25">
      <c r="A462" s="83"/>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x14ac:dyDescent="0.25">
      <c r="A463" s="83"/>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x14ac:dyDescent="0.25">
      <c r="A464" s="83"/>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x14ac:dyDescent="0.25">
      <c r="A465" s="83"/>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x14ac:dyDescent="0.25">
      <c r="A466" s="83"/>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x14ac:dyDescent="0.25">
      <c r="A467" s="83"/>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x14ac:dyDescent="0.25">
      <c r="A468" s="83"/>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x14ac:dyDescent="0.25">
      <c r="A469" s="83"/>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x14ac:dyDescent="0.25">
      <c r="A470" s="83"/>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x14ac:dyDescent="0.25">
      <c r="A471" s="83"/>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x14ac:dyDescent="0.25">
      <c r="A472" s="83"/>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x14ac:dyDescent="0.25">
      <c r="A473" s="83"/>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x14ac:dyDescent="0.25">
      <c r="A474" s="83"/>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x14ac:dyDescent="0.25">
      <c r="A475" s="83"/>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x14ac:dyDescent="0.25">
      <c r="A476" s="83"/>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x14ac:dyDescent="0.25">
      <c r="A477" s="83"/>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x14ac:dyDescent="0.25">
      <c r="A478" s="83"/>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x14ac:dyDescent="0.25">
      <c r="A479" s="83"/>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x14ac:dyDescent="0.25">
      <c r="A480" s="83"/>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x14ac:dyDescent="0.25">
      <c r="A481" s="83"/>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x14ac:dyDescent="0.25">
      <c r="A482" s="83"/>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x14ac:dyDescent="0.25">
      <c r="A483" s="83"/>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x14ac:dyDescent="0.25">
      <c r="A484" s="83"/>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x14ac:dyDescent="0.25">
      <c r="A485" s="83"/>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x14ac:dyDescent="0.25">
      <c r="A486" s="83"/>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x14ac:dyDescent="0.25">
      <c r="A487" s="83"/>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x14ac:dyDescent="0.25">
      <c r="A488" s="83"/>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x14ac:dyDescent="0.25">
      <c r="A489" s="83"/>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x14ac:dyDescent="0.25">
      <c r="A490" s="83"/>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x14ac:dyDescent="0.25">
      <c r="A491" s="83"/>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x14ac:dyDescent="0.25">
      <c r="A492" s="83"/>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x14ac:dyDescent="0.25">
      <c r="A493" s="83"/>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x14ac:dyDescent="0.25">
      <c r="A494" s="83"/>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x14ac:dyDescent="0.25">
      <c r="A495" s="83"/>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x14ac:dyDescent="0.25">
      <c r="A496" s="83"/>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x14ac:dyDescent="0.25">
      <c r="A497" s="83"/>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x14ac:dyDescent="0.25">
      <c r="A498" s="83"/>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x14ac:dyDescent="0.25">
      <c r="A499" s="83"/>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x14ac:dyDescent="0.25">
      <c r="A500" s="83"/>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x14ac:dyDescent="0.25">
      <c r="A501" s="83"/>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x14ac:dyDescent="0.25">
      <c r="A502" s="83"/>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x14ac:dyDescent="0.25">
      <c r="A503" s="83"/>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x14ac:dyDescent="0.25">
      <c r="A504" s="83"/>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x14ac:dyDescent="0.25">
      <c r="A505" s="83"/>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x14ac:dyDescent="0.25">
      <c r="A506" s="83"/>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x14ac:dyDescent="0.25">
      <c r="A507" s="83"/>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x14ac:dyDescent="0.25">
      <c r="A508" s="83"/>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x14ac:dyDescent="0.25">
      <c r="A509" s="83"/>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x14ac:dyDescent="0.25">
      <c r="A510" s="83"/>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x14ac:dyDescent="0.25">
      <c r="A511" s="83"/>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x14ac:dyDescent="0.25">
      <c r="A512" s="83"/>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x14ac:dyDescent="0.25">
      <c r="A513" s="83"/>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x14ac:dyDescent="0.25">
      <c r="A514" s="83"/>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x14ac:dyDescent="0.25">
      <c r="A515" s="83"/>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x14ac:dyDescent="0.25">
      <c r="A516" s="83"/>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x14ac:dyDescent="0.25">
      <c r="A517" s="83"/>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x14ac:dyDescent="0.25">
      <c r="A518" s="83"/>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x14ac:dyDescent="0.25">
      <c r="A519" s="83"/>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x14ac:dyDescent="0.25">
      <c r="A520" s="83"/>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x14ac:dyDescent="0.25">
      <c r="A521" s="83"/>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x14ac:dyDescent="0.25">
      <c r="A522" s="83"/>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x14ac:dyDescent="0.25">
      <c r="A523" s="83"/>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x14ac:dyDescent="0.25">
      <c r="A524" s="83"/>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x14ac:dyDescent="0.25">
      <c r="A525" s="83"/>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x14ac:dyDescent="0.25">
      <c r="A526" s="83"/>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x14ac:dyDescent="0.25">
      <c r="A527" s="83"/>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x14ac:dyDescent="0.25">
      <c r="A528" s="83"/>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x14ac:dyDescent="0.25">
      <c r="A529" s="83"/>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x14ac:dyDescent="0.25">
      <c r="A530" s="83"/>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x14ac:dyDescent="0.25">
      <c r="A531" s="83"/>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x14ac:dyDescent="0.25">
      <c r="A532" s="83"/>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x14ac:dyDescent="0.25">
      <c r="A533" s="83"/>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x14ac:dyDescent="0.25">
      <c r="A534" s="83"/>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x14ac:dyDescent="0.25">
      <c r="A535" s="83"/>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x14ac:dyDescent="0.25">
      <c r="A536" s="83"/>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x14ac:dyDescent="0.25">
      <c r="A537" s="83"/>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x14ac:dyDescent="0.25">
      <c r="A538" s="83"/>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x14ac:dyDescent="0.25">
      <c r="A539" s="83"/>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x14ac:dyDescent="0.25">
      <c r="A540" s="83"/>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x14ac:dyDescent="0.25">
      <c r="A541" s="83"/>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x14ac:dyDescent="0.25">
      <c r="A542" s="83"/>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x14ac:dyDescent="0.25">
      <c r="A543" s="83"/>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x14ac:dyDescent="0.25">
      <c r="A544" s="83"/>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x14ac:dyDescent="0.25">
      <c r="A545" s="83"/>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x14ac:dyDescent="0.25">
      <c r="A546" s="83"/>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x14ac:dyDescent="0.25">
      <c r="A547" s="83"/>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x14ac:dyDescent="0.25">
      <c r="A548" s="83"/>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x14ac:dyDescent="0.25">
      <c r="A549" s="83"/>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x14ac:dyDescent="0.25">
      <c r="A550" s="83"/>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x14ac:dyDescent="0.25">
      <c r="A551" s="83"/>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x14ac:dyDescent="0.25">
      <c r="A552" s="83"/>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x14ac:dyDescent="0.25">
      <c r="A553" s="83"/>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x14ac:dyDescent="0.25">
      <c r="A554" s="83"/>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x14ac:dyDescent="0.25">
      <c r="A555" s="83"/>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x14ac:dyDescent="0.25">
      <c r="A556" s="83"/>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x14ac:dyDescent="0.25">
      <c r="A557" s="83"/>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x14ac:dyDescent="0.25">
      <c r="A558" s="83"/>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x14ac:dyDescent="0.25">
      <c r="A559" s="83"/>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x14ac:dyDescent="0.25">
      <c r="A560" s="83"/>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x14ac:dyDescent="0.25">
      <c r="A561" s="83"/>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x14ac:dyDescent="0.25">
      <c r="A562" s="83"/>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x14ac:dyDescent="0.25">
      <c r="A563" s="83"/>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x14ac:dyDescent="0.25">
      <c r="A564" s="83"/>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x14ac:dyDescent="0.25">
      <c r="A565" s="83"/>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x14ac:dyDescent="0.25">
      <c r="A566" s="83"/>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x14ac:dyDescent="0.25">
      <c r="A567" s="83"/>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x14ac:dyDescent="0.25">
      <c r="A568" s="83"/>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x14ac:dyDescent="0.25">
      <c r="A569" s="83"/>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x14ac:dyDescent="0.25">
      <c r="A570" s="83"/>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x14ac:dyDescent="0.25">
      <c r="A571" s="83"/>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x14ac:dyDescent="0.25">
      <c r="A572" s="83"/>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x14ac:dyDescent="0.25">
      <c r="A573" s="83"/>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x14ac:dyDescent="0.25">
      <c r="A574" s="83"/>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x14ac:dyDescent="0.25">
      <c r="A575" s="83"/>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x14ac:dyDescent="0.25">
      <c r="A576" s="83"/>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x14ac:dyDescent="0.25">
      <c r="A577" s="83"/>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x14ac:dyDescent="0.25">
      <c r="A578" s="83"/>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x14ac:dyDescent="0.25">
      <c r="A579" s="83"/>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x14ac:dyDescent="0.25">
      <c r="A580" s="83"/>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x14ac:dyDescent="0.25">
      <c r="A581" s="83"/>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x14ac:dyDescent="0.25">
      <c r="A582" s="83"/>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x14ac:dyDescent="0.25">
      <c r="A583" s="83"/>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x14ac:dyDescent="0.25">
      <c r="A584" s="83"/>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x14ac:dyDescent="0.25">
      <c r="A585" s="83"/>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x14ac:dyDescent="0.25">
      <c r="A586" s="83"/>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x14ac:dyDescent="0.25">
      <c r="A587" s="83"/>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x14ac:dyDescent="0.25">
      <c r="A588" s="83"/>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x14ac:dyDescent="0.25">
      <c r="A589" s="83"/>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x14ac:dyDescent="0.25">
      <c r="A590" s="83"/>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x14ac:dyDescent="0.25">
      <c r="A591" s="83"/>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x14ac:dyDescent="0.25">
      <c r="A592" s="83"/>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x14ac:dyDescent="0.25">
      <c r="A593" s="83"/>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x14ac:dyDescent="0.25">
      <c r="A594" s="83"/>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x14ac:dyDescent="0.25">
      <c r="A595" s="83"/>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x14ac:dyDescent="0.25">
      <c r="A596" s="83"/>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x14ac:dyDescent="0.25">
      <c r="A597" s="83"/>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x14ac:dyDescent="0.25">
      <c r="A598" s="83"/>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x14ac:dyDescent="0.25">
      <c r="A599" s="83"/>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x14ac:dyDescent="0.25">
      <c r="A600" s="83"/>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x14ac:dyDescent="0.25">
      <c r="A601" s="83"/>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x14ac:dyDescent="0.25">
      <c r="A602" s="83"/>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x14ac:dyDescent="0.25">
      <c r="A603" s="83"/>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x14ac:dyDescent="0.25">
      <c r="A604" s="83"/>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x14ac:dyDescent="0.25">
      <c r="A605" s="83"/>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x14ac:dyDescent="0.25">
      <c r="A606" s="83"/>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x14ac:dyDescent="0.25">
      <c r="A607" s="83"/>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x14ac:dyDescent="0.25">
      <c r="A608" s="83"/>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x14ac:dyDescent="0.25">
      <c r="A609" s="83"/>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x14ac:dyDescent="0.25">
      <c r="A610" s="83"/>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x14ac:dyDescent="0.25">
      <c r="A611" s="83"/>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x14ac:dyDescent="0.25">
      <c r="A612" s="83"/>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x14ac:dyDescent="0.25">
      <c r="A613" s="83"/>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x14ac:dyDescent="0.25">
      <c r="A614" s="83"/>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x14ac:dyDescent="0.25">
      <c r="A615" s="83"/>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x14ac:dyDescent="0.25">
      <c r="A616" s="83"/>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x14ac:dyDescent="0.25">
      <c r="A617" s="83"/>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x14ac:dyDescent="0.25">
      <c r="A618" s="83"/>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x14ac:dyDescent="0.25">
      <c r="A619" s="83"/>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x14ac:dyDescent="0.25">
      <c r="A620" s="83"/>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x14ac:dyDescent="0.25">
      <c r="A621" s="83"/>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x14ac:dyDescent="0.25">
      <c r="A622" s="83"/>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x14ac:dyDescent="0.25">
      <c r="A623" s="83"/>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x14ac:dyDescent="0.25">
      <c r="A624" s="83"/>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x14ac:dyDescent="0.25">
      <c r="A625" s="83"/>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x14ac:dyDescent="0.25">
      <c r="A626" s="83"/>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x14ac:dyDescent="0.25">
      <c r="A627" s="83"/>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x14ac:dyDescent="0.25">
      <c r="A628" s="83"/>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x14ac:dyDescent="0.25">
      <c r="A629" s="83"/>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x14ac:dyDescent="0.25">
      <c r="A630" s="83"/>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x14ac:dyDescent="0.25">
      <c r="A631" s="83"/>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x14ac:dyDescent="0.25">
      <c r="A632" s="83"/>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x14ac:dyDescent="0.25">
      <c r="A633" s="83"/>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x14ac:dyDescent="0.25">
      <c r="A634" s="83"/>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x14ac:dyDescent="0.25">
      <c r="A635" s="83"/>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x14ac:dyDescent="0.25">
      <c r="A636" s="83"/>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x14ac:dyDescent="0.25">
      <c r="A637" s="83"/>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x14ac:dyDescent="0.25">
      <c r="A638" s="83"/>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x14ac:dyDescent="0.25">
      <c r="A639" s="83"/>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x14ac:dyDescent="0.25">
      <c r="A640" s="83"/>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x14ac:dyDescent="0.25">
      <c r="A641" s="83"/>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x14ac:dyDescent="0.25">
      <c r="A642" s="83"/>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x14ac:dyDescent="0.25">
      <c r="A643" s="83"/>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x14ac:dyDescent="0.25">
      <c r="A644" s="83"/>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x14ac:dyDescent="0.25">
      <c r="A645" s="83"/>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x14ac:dyDescent="0.25">
      <c r="A646" s="83"/>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x14ac:dyDescent="0.25">
      <c r="A647" s="83"/>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x14ac:dyDescent="0.25">
      <c r="A648" s="83"/>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x14ac:dyDescent="0.25">
      <c r="A649" s="83"/>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x14ac:dyDescent="0.25">
      <c r="A650" s="83"/>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x14ac:dyDescent="0.25">
      <c r="A651" s="83"/>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x14ac:dyDescent="0.25">
      <c r="A652" s="83"/>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x14ac:dyDescent="0.25">
      <c r="A653" s="83"/>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x14ac:dyDescent="0.25">
      <c r="A654" s="83"/>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x14ac:dyDescent="0.25">
      <c r="A655" s="83"/>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x14ac:dyDescent="0.25">
      <c r="A656" s="83"/>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x14ac:dyDescent="0.25">
      <c r="A657" s="83"/>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x14ac:dyDescent="0.25">
      <c r="A658" s="83"/>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x14ac:dyDescent="0.25">
      <c r="A659" s="83"/>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x14ac:dyDescent="0.25">
      <c r="A660" s="83"/>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x14ac:dyDescent="0.25">
      <c r="A661" s="83"/>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x14ac:dyDescent="0.25">
      <c r="A662" s="83"/>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x14ac:dyDescent="0.25">
      <c r="A663" s="83"/>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x14ac:dyDescent="0.25">
      <c r="A664" s="83"/>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x14ac:dyDescent="0.25">
      <c r="A665" s="83"/>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x14ac:dyDescent="0.25">
      <c r="A666" s="83"/>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x14ac:dyDescent="0.25">
      <c r="A667" s="83"/>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x14ac:dyDescent="0.25">
      <c r="A668" s="83"/>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x14ac:dyDescent="0.25">
      <c r="A669" s="83"/>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x14ac:dyDescent="0.25">
      <c r="A670" s="83"/>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x14ac:dyDescent="0.25">
      <c r="A671" s="83"/>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x14ac:dyDescent="0.25">
      <c r="A672" s="83"/>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x14ac:dyDescent="0.25">
      <c r="A673" s="83"/>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x14ac:dyDescent="0.25">
      <c r="A674" s="83"/>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x14ac:dyDescent="0.25">
      <c r="A675" s="83"/>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x14ac:dyDescent="0.25">
      <c r="A676" s="83"/>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x14ac:dyDescent="0.25">
      <c r="A677" s="83"/>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x14ac:dyDescent="0.25">
      <c r="A678" s="83"/>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x14ac:dyDescent="0.25">
      <c r="A679" s="83"/>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x14ac:dyDescent="0.25">
      <c r="A680" s="83"/>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x14ac:dyDescent="0.25">
      <c r="A681" s="83"/>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x14ac:dyDescent="0.25">
      <c r="A682" s="83"/>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x14ac:dyDescent="0.25">
      <c r="A683" s="83"/>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x14ac:dyDescent="0.25">
      <c r="A684" s="83"/>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x14ac:dyDescent="0.25">
      <c r="A685" s="83"/>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x14ac:dyDescent="0.25">
      <c r="A686" s="83"/>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x14ac:dyDescent="0.25">
      <c r="A687" s="83"/>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x14ac:dyDescent="0.25">
      <c r="A688" s="83"/>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x14ac:dyDescent="0.25">
      <c r="A689" s="83"/>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x14ac:dyDescent="0.25">
      <c r="A690" s="83"/>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x14ac:dyDescent="0.25">
      <c r="A691" s="83"/>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x14ac:dyDescent="0.25">
      <c r="A692" s="83"/>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x14ac:dyDescent="0.25">
      <c r="A693" s="83"/>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x14ac:dyDescent="0.25">
      <c r="A694" s="83"/>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x14ac:dyDescent="0.25">
      <c r="A695" s="83"/>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x14ac:dyDescent="0.25">
      <c r="A696" s="83"/>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x14ac:dyDescent="0.25">
      <c r="A697" s="83"/>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x14ac:dyDescent="0.25">
      <c r="A698" s="83"/>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x14ac:dyDescent="0.25">
      <c r="A699" s="83"/>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x14ac:dyDescent="0.25">
      <c r="A700" s="83"/>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x14ac:dyDescent="0.25">
      <c r="A701" s="83"/>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x14ac:dyDescent="0.25">
      <c r="A702" s="83"/>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x14ac:dyDescent="0.25">
      <c r="A703" s="83"/>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x14ac:dyDescent="0.25">
      <c r="A704" s="83"/>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x14ac:dyDescent="0.25">
      <c r="A705" s="83"/>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x14ac:dyDescent="0.25">
      <c r="A706" s="83"/>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x14ac:dyDescent="0.25">
      <c r="A707" s="83"/>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x14ac:dyDescent="0.25">
      <c r="A708" s="83"/>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x14ac:dyDescent="0.25">
      <c r="A709" s="83"/>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x14ac:dyDescent="0.25">
      <c r="A710" s="83"/>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x14ac:dyDescent="0.25">
      <c r="A711" s="83"/>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x14ac:dyDescent="0.25">
      <c r="A712" s="83"/>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x14ac:dyDescent="0.25">
      <c r="A713" s="83"/>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x14ac:dyDescent="0.25">
      <c r="A714" s="83"/>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x14ac:dyDescent="0.25">
      <c r="A715" s="83"/>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x14ac:dyDescent="0.25">
      <c r="A716" s="83"/>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x14ac:dyDescent="0.25">
      <c r="A717" s="83"/>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x14ac:dyDescent="0.25">
      <c r="A718" s="83"/>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x14ac:dyDescent="0.25">
      <c r="A719" s="83"/>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x14ac:dyDescent="0.25">
      <c r="A720" s="83"/>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x14ac:dyDescent="0.25">
      <c r="A721" s="83"/>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x14ac:dyDescent="0.25">
      <c r="A722" s="83"/>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x14ac:dyDescent="0.25">
      <c r="A723" s="83"/>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x14ac:dyDescent="0.25">
      <c r="A724" s="83"/>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x14ac:dyDescent="0.25">
      <c r="A725" s="83"/>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x14ac:dyDescent="0.25">
      <c r="A726" s="83"/>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x14ac:dyDescent="0.25">
      <c r="A727" s="83"/>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x14ac:dyDescent="0.25">
      <c r="A728" s="83"/>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x14ac:dyDescent="0.25">
      <c r="A729" s="83"/>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x14ac:dyDescent="0.25">
      <c r="A730" s="83"/>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x14ac:dyDescent="0.25">
      <c r="A731" s="83"/>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x14ac:dyDescent="0.25">
      <c r="A732" s="83"/>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x14ac:dyDescent="0.25">
      <c r="A733" s="83"/>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x14ac:dyDescent="0.25">
      <c r="A734" s="83"/>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x14ac:dyDescent="0.25">
      <c r="A735" s="83"/>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x14ac:dyDescent="0.25">
      <c r="A736" s="83"/>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x14ac:dyDescent="0.25">
      <c r="A737" s="83"/>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x14ac:dyDescent="0.25">
      <c r="A738" s="83"/>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x14ac:dyDescent="0.25">
      <c r="A739" s="83"/>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x14ac:dyDescent="0.25">
      <c r="A740" s="83"/>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x14ac:dyDescent="0.25">
      <c r="A741" s="83"/>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x14ac:dyDescent="0.25">
      <c r="A742" s="83"/>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x14ac:dyDescent="0.25">
      <c r="A743" s="83"/>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x14ac:dyDescent="0.25">
      <c r="A744" s="83"/>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x14ac:dyDescent="0.25">
      <c r="A745" s="83"/>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x14ac:dyDescent="0.25">
      <c r="A746" s="83"/>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x14ac:dyDescent="0.25">
      <c r="A747" s="83"/>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x14ac:dyDescent="0.25">
      <c r="A748" s="83"/>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x14ac:dyDescent="0.25">
      <c r="A749" s="83"/>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x14ac:dyDescent="0.25">
      <c r="A750" s="83"/>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x14ac:dyDescent="0.25">
      <c r="A751" s="83"/>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x14ac:dyDescent="0.25">
      <c r="A752" s="83"/>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x14ac:dyDescent="0.25">
      <c r="A753" s="83"/>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x14ac:dyDescent="0.25">
      <c r="A754" s="83"/>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x14ac:dyDescent="0.25">
      <c r="A755" s="83"/>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x14ac:dyDescent="0.25">
      <c r="A756" s="83"/>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x14ac:dyDescent="0.25">
      <c r="A757" s="83"/>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x14ac:dyDescent="0.25">
      <c r="A758" s="83"/>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x14ac:dyDescent="0.25">
      <c r="A759" s="83"/>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x14ac:dyDescent="0.25">
      <c r="A760" s="83"/>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x14ac:dyDescent="0.25">
      <c r="A761" s="83"/>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x14ac:dyDescent="0.25">
      <c r="A762" s="83"/>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x14ac:dyDescent="0.25">
      <c r="A763" s="83"/>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x14ac:dyDescent="0.25">
      <c r="A764" s="83"/>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x14ac:dyDescent="0.25">
      <c r="A765" s="83"/>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x14ac:dyDescent="0.25">
      <c r="A766" s="83"/>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x14ac:dyDescent="0.25">
      <c r="A767" s="83"/>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x14ac:dyDescent="0.25">
      <c r="A768" s="83"/>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x14ac:dyDescent="0.25">
      <c r="A769" s="83"/>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x14ac:dyDescent="0.25">
      <c r="A770" s="83"/>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x14ac:dyDescent="0.25">
      <c r="A771" s="83"/>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x14ac:dyDescent="0.25">
      <c r="A772" s="83"/>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x14ac:dyDescent="0.25">
      <c r="A773" s="83"/>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x14ac:dyDescent="0.25">
      <c r="A774" s="83"/>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x14ac:dyDescent="0.25">
      <c r="A775" s="83"/>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x14ac:dyDescent="0.25">
      <c r="A776" s="83"/>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x14ac:dyDescent="0.25">
      <c r="A777" s="83"/>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x14ac:dyDescent="0.25">
      <c r="A778" s="83"/>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x14ac:dyDescent="0.25">
      <c r="A779" s="83"/>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x14ac:dyDescent="0.25">
      <c r="A780" s="83"/>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x14ac:dyDescent="0.25">
      <c r="A781" s="83"/>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x14ac:dyDescent="0.25">
      <c r="A782" s="83"/>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x14ac:dyDescent="0.25">
      <c r="A783" s="83"/>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x14ac:dyDescent="0.25">
      <c r="A784" s="83"/>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x14ac:dyDescent="0.25">
      <c r="A785" s="83"/>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x14ac:dyDescent="0.25">
      <c r="A786" s="83"/>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x14ac:dyDescent="0.25">
      <c r="A787" s="83"/>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x14ac:dyDescent="0.25">
      <c r="A788" s="83"/>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x14ac:dyDescent="0.25">
      <c r="A789" s="83"/>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x14ac:dyDescent="0.25">
      <c r="A790" s="83"/>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x14ac:dyDescent="0.25">
      <c r="A791" s="83"/>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x14ac:dyDescent="0.25">
      <c r="A792" s="83"/>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x14ac:dyDescent="0.25">
      <c r="A793" s="83"/>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x14ac:dyDescent="0.25">
      <c r="A794" s="83"/>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x14ac:dyDescent="0.25">
      <c r="A795" s="83"/>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x14ac:dyDescent="0.25">
      <c r="A796" s="83"/>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x14ac:dyDescent="0.25">
      <c r="A797" s="83"/>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x14ac:dyDescent="0.25">
      <c r="A798" s="83"/>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x14ac:dyDescent="0.25">
      <c r="A799" s="83"/>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x14ac:dyDescent="0.25">
      <c r="A800" s="83"/>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x14ac:dyDescent="0.25">
      <c r="A801" s="83"/>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x14ac:dyDescent="0.25">
      <c r="A802" s="83"/>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x14ac:dyDescent="0.25">
      <c r="A803" s="83"/>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x14ac:dyDescent="0.25">
      <c r="A804" s="83"/>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x14ac:dyDescent="0.25">
      <c r="A805" s="83"/>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x14ac:dyDescent="0.25">
      <c r="A806" s="83"/>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x14ac:dyDescent="0.25">
      <c r="A807" s="83"/>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x14ac:dyDescent="0.25">
      <c r="A808" s="83"/>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x14ac:dyDescent="0.25">
      <c r="A809" s="83"/>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x14ac:dyDescent="0.25">
      <c r="A810" s="83"/>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x14ac:dyDescent="0.25">
      <c r="A811" s="83"/>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x14ac:dyDescent="0.25">
      <c r="A812" s="83"/>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x14ac:dyDescent="0.25">
      <c r="A813" s="83"/>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x14ac:dyDescent="0.25">
      <c r="A814" s="83"/>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x14ac:dyDescent="0.25">
      <c r="A815" s="83"/>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x14ac:dyDescent="0.25">
      <c r="A816" s="83"/>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x14ac:dyDescent="0.25">
      <c r="A817" s="83"/>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x14ac:dyDescent="0.25">
      <c r="A818" s="83"/>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x14ac:dyDescent="0.25">
      <c r="A819" s="83"/>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x14ac:dyDescent="0.25">
      <c r="A820" s="83"/>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x14ac:dyDescent="0.25">
      <c r="A821" s="83"/>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x14ac:dyDescent="0.25">
      <c r="A822" s="83"/>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x14ac:dyDescent="0.25">
      <c r="A823" s="83"/>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x14ac:dyDescent="0.25">
      <c r="A824" s="83"/>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x14ac:dyDescent="0.25">
      <c r="A825" s="83"/>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x14ac:dyDescent="0.25">
      <c r="A826" s="83"/>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x14ac:dyDescent="0.25">
      <c r="A827" s="83"/>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x14ac:dyDescent="0.25">
      <c r="A828" s="83"/>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x14ac:dyDescent="0.25">
      <c r="A829" s="83"/>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x14ac:dyDescent="0.25">
      <c r="A830" s="83"/>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x14ac:dyDescent="0.25">
      <c r="A831" s="83"/>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x14ac:dyDescent="0.25">
      <c r="A832" s="83"/>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x14ac:dyDescent="0.25">
      <c r="A833" s="83"/>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x14ac:dyDescent="0.25">
      <c r="A834" s="83"/>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x14ac:dyDescent="0.25">
      <c r="A835" s="83"/>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x14ac:dyDescent="0.25">
      <c r="A836" s="83"/>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x14ac:dyDescent="0.25">
      <c r="A837" s="83"/>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x14ac:dyDescent="0.25">
      <c r="A838" s="83"/>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x14ac:dyDescent="0.25">
      <c r="A839" s="83"/>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x14ac:dyDescent="0.25">
      <c r="A840" s="83"/>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x14ac:dyDescent="0.25">
      <c r="A841" s="83"/>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x14ac:dyDescent="0.25">
      <c r="A842" s="83"/>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x14ac:dyDescent="0.25">
      <c r="A843" s="83"/>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x14ac:dyDescent="0.25">
      <c r="A844" s="83"/>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x14ac:dyDescent="0.25">
      <c r="A845" s="83"/>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x14ac:dyDescent="0.25">
      <c r="A846" s="83"/>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x14ac:dyDescent="0.25">
      <c r="A847" s="83"/>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x14ac:dyDescent="0.25">
      <c r="A848" s="83"/>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x14ac:dyDescent="0.25">
      <c r="A849" s="83"/>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x14ac:dyDescent="0.25">
      <c r="A850" s="83"/>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x14ac:dyDescent="0.25">
      <c r="A851" s="83"/>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x14ac:dyDescent="0.25">
      <c r="A852" s="83"/>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x14ac:dyDescent="0.25">
      <c r="A853" s="83"/>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x14ac:dyDescent="0.25">
      <c r="A854" s="83"/>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x14ac:dyDescent="0.25">
      <c r="A855" s="83"/>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x14ac:dyDescent="0.25">
      <c r="A856" s="83"/>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x14ac:dyDescent="0.25">
      <c r="A857" s="83"/>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x14ac:dyDescent="0.25">
      <c r="A858" s="83"/>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x14ac:dyDescent="0.25">
      <c r="A859" s="83"/>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x14ac:dyDescent="0.25">
      <c r="A860" s="83"/>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x14ac:dyDescent="0.25">
      <c r="A861" s="83"/>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x14ac:dyDescent="0.25">
      <c r="A862" s="83"/>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x14ac:dyDescent="0.25">
      <c r="A863" s="83"/>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x14ac:dyDescent="0.25">
      <c r="A864" s="83"/>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x14ac:dyDescent="0.25">
      <c r="A865" s="83"/>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x14ac:dyDescent="0.25">
      <c r="A866" s="83"/>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x14ac:dyDescent="0.25">
      <c r="A867" s="83"/>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x14ac:dyDescent="0.25">
      <c r="A868" s="83"/>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x14ac:dyDescent="0.25">
      <c r="A869" s="83"/>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x14ac:dyDescent="0.25">
      <c r="A870" s="83"/>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x14ac:dyDescent="0.25">
      <c r="A871" s="83"/>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x14ac:dyDescent="0.25">
      <c r="A872" s="83"/>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x14ac:dyDescent="0.25">
      <c r="A873" s="83"/>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x14ac:dyDescent="0.25">
      <c r="A874" s="83"/>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x14ac:dyDescent="0.25">
      <c r="A875" s="83"/>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x14ac:dyDescent="0.25">
      <c r="A876" s="83"/>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x14ac:dyDescent="0.25">
      <c r="A877" s="83"/>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x14ac:dyDescent="0.25">
      <c r="A878" s="83"/>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x14ac:dyDescent="0.25">
      <c r="A879" s="83"/>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x14ac:dyDescent="0.25">
      <c r="A880" s="83"/>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x14ac:dyDescent="0.25">
      <c r="A881" s="83"/>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x14ac:dyDescent="0.25">
      <c r="A882" s="83"/>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x14ac:dyDescent="0.25">
      <c r="A883" s="83"/>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x14ac:dyDescent="0.25">
      <c r="A884" s="83"/>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x14ac:dyDescent="0.25">
      <c r="A885" s="83"/>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x14ac:dyDescent="0.25">
      <c r="A886" s="83"/>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x14ac:dyDescent="0.25">
      <c r="A887" s="83"/>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x14ac:dyDescent="0.25">
      <c r="A888" s="83"/>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x14ac:dyDescent="0.25">
      <c r="A889" s="83"/>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x14ac:dyDescent="0.25">
      <c r="A890" s="83"/>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x14ac:dyDescent="0.25">
      <c r="A891" s="83"/>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x14ac:dyDescent="0.25">
      <c r="A892" s="83"/>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x14ac:dyDescent="0.25">
      <c r="A893" s="83"/>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x14ac:dyDescent="0.25">
      <c r="A894" s="83"/>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x14ac:dyDescent="0.25">
      <c r="A895" s="83"/>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x14ac:dyDescent="0.25">
      <c r="A896" s="83"/>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x14ac:dyDescent="0.25">
      <c r="A897" s="83"/>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x14ac:dyDescent="0.25">
      <c r="A898" s="83"/>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x14ac:dyDescent="0.25">
      <c r="A899" s="83"/>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x14ac:dyDescent="0.25">
      <c r="A900" s="83"/>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x14ac:dyDescent="0.25">
      <c r="A901" s="83"/>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x14ac:dyDescent="0.25">
      <c r="A902" s="83"/>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x14ac:dyDescent="0.25">
      <c r="A903" s="83"/>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x14ac:dyDescent="0.25">
      <c r="A904" s="83"/>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x14ac:dyDescent="0.25">
      <c r="A905" s="83"/>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x14ac:dyDescent="0.25">
      <c r="A906" s="83"/>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x14ac:dyDescent="0.25">
      <c r="A907" s="83"/>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x14ac:dyDescent="0.25">
      <c r="A908" s="83"/>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x14ac:dyDescent="0.25">
      <c r="A909" s="83"/>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x14ac:dyDescent="0.25">
      <c r="A910" s="83"/>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x14ac:dyDescent="0.25">
      <c r="A911" s="83"/>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x14ac:dyDescent="0.25">
      <c r="A912" s="83"/>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x14ac:dyDescent="0.25">
      <c r="A913" s="83"/>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x14ac:dyDescent="0.25">
      <c r="A914" s="83"/>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x14ac:dyDescent="0.25">
      <c r="A915" s="83"/>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x14ac:dyDescent="0.25">
      <c r="A916" s="83"/>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x14ac:dyDescent="0.25">
      <c r="A917" s="83"/>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x14ac:dyDescent="0.25">
      <c r="A918" s="83"/>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x14ac:dyDescent="0.25">
      <c r="A919" s="83"/>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x14ac:dyDescent="0.25">
      <c r="A920" s="83"/>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x14ac:dyDescent="0.25">
      <c r="A921" s="83"/>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x14ac:dyDescent="0.25">
      <c r="A922" s="83"/>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x14ac:dyDescent="0.25">
      <c r="A923" s="83"/>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x14ac:dyDescent="0.25">
      <c r="A924" s="83"/>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x14ac:dyDescent="0.25">
      <c r="A925" s="83"/>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x14ac:dyDescent="0.25">
      <c r="A926" s="83"/>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x14ac:dyDescent="0.25">
      <c r="A927" s="83"/>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x14ac:dyDescent="0.25">
      <c r="A928" s="83"/>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x14ac:dyDescent="0.25">
      <c r="A929" s="83"/>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x14ac:dyDescent="0.25">
      <c r="A930" s="83"/>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x14ac:dyDescent="0.25">
      <c r="A931" s="83"/>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x14ac:dyDescent="0.25">
      <c r="A932" s="83"/>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x14ac:dyDescent="0.25">
      <c r="A933" s="83"/>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x14ac:dyDescent="0.25">
      <c r="A934" s="83"/>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x14ac:dyDescent="0.25">
      <c r="A935" s="83"/>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x14ac:dyDescent="0.25">
      <c r="A936" s="83"/>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x14ac:dyDescent="0.25">
      <c r="A937" s="83"/>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x14ac:dyDescent="0.25">
      <c r="A938" s="83"/>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x14ac:dyDescent="0.25">
      <c r="A939" s="83"/>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x14ac:dyDescent="0.25">
      <c r="A940" s="83"/>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x14ac:dyDescent="0.25">
      <c r="A941" s="83"/>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x14ac:dyDescent="0.25">
      <c r="A942" s="83"/>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x14ac:dyDescent="0.25">
      <c r="A943" s="83"/>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x14ac:dyDescent="0.25">
      <c r="A944" s="83"/>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x14ac:dyDescent="0.25">
      <c r="A945" s="83"/>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x14ac:dyDescent="0.25">
      <c r="A946" s="83"/>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x14ac:dyDescent="0.25">
      <c r="A947" s="83"/>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x14ac:dyDescent="0.25">
      <c r="A948" s="83"/>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x14ac:dyDescent="0.25">
      <c r="A949" s="83"/>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x14ac:dyDescent="0.25">
      <c r="A950" s="83"/>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x14ac:dyDescent="0.25">
      <c r="A951" s="83"/>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x14ac:dyDescent="0.25">
      <c r="A952" s="83"/>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x14ac:dyDescent="0.25">
      <c r="A953" s="83"/>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x14ac:dyDescent="0.25">
      <c r="A954" s="83"/>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x14ac:dyDescent="0.25">
      <c r="A955" s="83"/>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x14ac:dyDescent="0.25">
      <c r="A956" s="83"/>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x14ac:dyDescent="0.25">
      <c r="A957" s="83"/>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x14ac:dyDescent="0.25">
      <c r="A958" s="83"/>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x14ac:dyDescent="0.25">
      <c r="A959" s="83"/>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x14ac:dyDescent="0.25">
      <c r="A960" s="83"/>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x14ac:dyDescent="0.25">
      <c r="A961" s="83"/>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x14ac:dyDescent="0.25">
      <c r="A962" s="83"/>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x14ac:dyDescent="0.25">
      <c r="A963" s="83"/>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x14ac:dyDescent="0.25">
      <c r="A964" s="83"/>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x14ac:dyDescent="0.25">
      <c r="A965" s="83"/>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x14ac:dyDescent="0.25">
      <c r="A966" s="83"/>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x14ac:dyDescent="0.25">
      <c r="A967" s="83"/>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x14ac:dyDescent="0.25">
      <c r="A968" s="83"/>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x14ac:dyDescent="0.25">
      <c r="A969" s="83"/>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x14ac:dyDescent="0.25">
      <c r="A970" s="83"/>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x14ac:dyDescent="0.25">
      <c r="A971" s="83"/>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x14ac:dyDescent="0.25">
      <c r="A972" s="83"/>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x14ac:dyDescent="0.25">
      <c r="A973" s="83"/>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x14ac:dyDescent="0.25">
      <c r="A974" s="83"/>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x14ac:dyDescent="0.25">
      <c r="A975" s="83"/>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x14ac:dyDescent="0.25">
      <c r="A976" s="83"/>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x14ac:dyDescent="0.25">
      <c r="A977" s="83"/>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x14ac:dyDescent="0.25">
      <c r="A978" s="83"/>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x14ac:dyDescent="0.25">
      <c r="A979" s="83"/>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x14ac:dyDescent="0.25">
      <c r="A980" s="83"/>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x14ac:dyDescent="0.25">
      <c r="A981" s="83"/>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x14ac:dyDescent="0.25">
      <c r="A982" s="83"/>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x14ac:dyDescent="0.25">
      <c r="A983" s="83"/>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x14ac:dyDescent="0.25">
      <c r="A984" s="83"/>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x14ac:dyDescent="0.25">
      <c r="A985" s="83"/>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x14ac:dyDescent="0.25">
      <c r="A986" s="83"/>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x14ac:dyDescent="0.25">
      <c r="A987" s="83"/>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x14ac:dyDescent="0.25">
      <c r="A988" s="83"/>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x14ac:dyDescent="0.25">
      <c r="A989" s="83"/>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x14ac:dyDescent="0.25">
      <c r="A990" s="83"/>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x14ac:dyDescent="0.25">
      <c r="A991" s="83"/>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x14ac:dyDescent="0.25">
      <c r="A992" s="83"/>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x14ac:dyDescent="0.25">
      <c r="A993" s="83"/>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x14ac:dyDescent="0.25">
      <c r="A994" s="83"/>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x14ac:dyDescent="0.25">
      <c r="A995" s="83"/>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x14ac:dyDescent="0.25">
      <c r="A996" s="83"/>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x14ac:dyDescent="0.25">
      <c r="A997" s="83"/>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x14ac:dyDescent="0.25">
      <c r="A998" s="83"/>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x14ac:dyDescent="0.25">
      <c r="A999" s="83"/>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x14ac:dyDescent="0.25">
      <c r="A1000" s="83"/>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x14ac:dyDescent="0.25">
      <c r="A1001" s="83"/>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x14ac:dyDescent="0.25">
      <c r="A1002" s="83"/>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sheetData>
  <mergeCells count="33">
    <mergeCell ref="A32:B32"/>
    <mergeCell ref="A33:E33"/>
    <mergeCell ref="A43:E43"/>
    <mergeCell ref="A44:E44"/>
    <mergeCell ref="A45:E45"/>
    <mergeCell ref="A34:B34"/>
    <mergeCell ref="A36:B36"/>
    <mergeCell ref="A37:B37"/>
    <mergeCell ref="A38:B38"/>
    <mergeCell ref="A40:E40"/>
    <mergeCell ref="A41:E41"/>
    <mergeCell ref="A42:E42"/>
    <mergeCell ref="A25:B25"/>
    <mergeCell ref="A26:B26"/>
    <mergeCell ref="A27:B27"/>
    <mergeCell ref="A28:E28"/>
    <mergeCell ref="A31:B31"/>
    <mergeCell ref="A17:B17"/>
    <mergeCell ref="A19:B19"/>
    <mergeCell ref="A20:E20"/>
    <mergeCell ref="A21:E21"/>
    <mergeCell ref="A23:E23"/>
    <mergeCell ref="C6:E6"/>
    <mergeCell ref="A8:E8"/>
    <mergeCell ref="B1:C1"/>
    <mergeCell ref="A3:B3"/>
    <mergeCell ref="C3:E3"/>
    <mergeCell ref="A4:B4"/>
    <mergeCell ref="C4:E4"/>
    <mergeCell ref="C5:E5"/>
    <mergeCell ref="A5:B5"/>
    <mergeCell ref="A6:B6"/>
    <mergeCell ref="A2:G2"/>
  </mergeCells>
  <conditionalFormatting sqref="C12">
    <cfRule type="expression" dxfId="0" priority="1">
      <formula>IF($C12&gt;($C9*0.2201),TRUE,FALSE)</formula>
    </cfRule>
  </conditionalFormatting>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11"/>
  <sheetViews>
    <sheetView workbookViewId="0">
      <selection activeCell="A3" sqref="A3:G3"/>
    </sheetView>
  </sheetViews>
  <sheetFormatPr defaultColWidth="14.42578125" defaultRowHeight="15" customHeight="1" x14ac:dyDescent="0.25"/>
  <cols>
    <col min="1" max="1" width="70.7109375" customWidth="1"/>
    <col min="2" max="2" width="14.42578125" customWidth="1"/>
    <col min="3" max="3" width="30.140625" customWidth="1"/>
    <col min="4" max="6" width="18" customWidth="1"/>
    <col min="7" max="7" width="53.7109375" customWidth="1"/>
    <col min="9" max="9" width="55.85546875" customWidth="1"/>
    <col min="10" max="10" width="21.5703125" customWidth="1"/>
    <col min="11" max="15" width="28.7109375" customWidth="1"/>
  </cols>
  <sheetData>
    <row r="1" spans="1:28" ht="18" x14ac:dyDescent="0.25">
      <c r="A1" s="164" t="s">
        <v>0</v>
      </c>
      <c r="B1" s="153"/>
      <c r="C1" s="153"/>
      <c r="D1" s="153"/>
      <c r="E1" s="153"/>
      <c r="F1" s="153"/>
      <c r="G1" s="153"/>
      <c r="H1" s="1"/>
      <c r="I1" s="1"/>
      <c r="J1" s="1"/>
      <c r="K1" s="1"/>
      <c r="L1" s="1"/>
      <c r="M1" s="1"/>
      <c r="N1" s="1"/>
      <c r="O1" s="1"/>
      <c r="P1" s="1"/>
      <c r="Q1" s="1"/>
      <c r="R1" s="1"/>
      <c r="S1" s="1"/>
      <c r="T1" s="1"/>
      <c r="U1" s="1"/>
      <c r="V1" s="1"/>
      <c r="W1" s="1"/>
      <c r="X1" s="1"/>
      <c r="Y1" s="1"/>
      <c r="Z1" s="1"/>
      <c r="AA1" s="1"/>
      <c r="AB1" s="1"/>
    </row>
    <row r="2" spans="1:28" ht="21" x14ac:dyDescent="0.35">
      <c r="A2" s="165"/>
      <c r="B2" s="165"/>
      <c r="C2" s="165"/>
      <c r="D2" s="165"/>
      <c r="E2" s="165"/>
      <c r="F2" s="165"/>
      <c r="G2" s="165"/>
      <c r="H2" s="1"/>
      <c r="I2" s="1"/>
      <c r="J2" s="1"/>
      <c r="K2" s="1"/>
      <c r="L2" s="1"/>
      <c r="M2" s="1"/>
      <c r="N2" s="1"/>
      <c r="O2" s="1"/>
      <c r="P2" s="1"/>
      <c r="Q2" s="1"/>
      <c r="R2" s="1"/>
      <c r="S2" s="1"/>
      <c r="T2" s="1"/>
      <c r="U2" s="1"/>
      <c r="V2" s="1"/>
      <c r="W2" s="1"/>
      <c r="X2" s="1"/>
      <c r="Y2" s="1"/>
      <c r="Z2" s="1"/>
      <c r="AA2" s="1"/>
      <c r="AB2" s="1"/>
    </row>
    <row r="3" spans="1:28" ht="15.75" x14ac:dyDescent="0.25">
      <c r="A3" s="166" t="s">
        <v>456</v>
      </c>
      <c r="B3" s="167"/>
      <c r="C3" s="167"/>
      <c r="D3" s="167"/>
      <c r="E3" s="167"/>
      <c r="F3" s="167"/>
      <c r="G3" s="167"/>
      <c r="H3" s="1"/>
      <c r="I3" s="1"/>
      <c r="J3" s="1"/>
      <c r="K3" s="1"/>
      <c r="L3" s="1"/>
      <c r="M3" s="1"/>
      <c r="N3" s="1"/>
      <c r="O3" s="1"/>
      <c r="P3" s="1"/>
      <c r="Q3" s="1"/>
      <c r="R3" s="1"/>
      <c r="S3" s="1"/>
      <c r="T3" s="1"/>
      <c r="U3" s="1"/>
      <c r="V3" s="1"/>
      <c r="W3" s="1"/>
      <c r="X3" s="1"/>
      <c r="Y3" s="1"/>
      <c r="Z3" s="1"/>
      <c r="AA3" s="1"/>
      <c r="AB3" s="1"/>
    </row>
    <row r="4" spans="1:28" x14ac:dyDescent="0.25">
      <c r="H4" s="1"/>
      <c r="I4" s="1"/>
      <c r="J4" s="1"/>
      <c r="K4" s="1"/>
      <c r="L4" s="1"/>
      <c r="M4" s="1"/>
      <c r="N4" s="1"/>
      <c r="O4" s="1"/>
      <c r="P4" s="1"/>
      <c r="Q4" s="1"/>
      <c r="R4" s="1"/>
      <c r="S4" s="1"/>
      <c r="T4" s="1"/>
      <c r="U4" s="1"/>
      <c r="V4" s="1"/>
      <c r="W4" s="1"/>
      <c r="X4" s="1"/>
      <c r="Y4" s="1"/>
      <c r="Z4" s="1"/>
      <c r="AA4" s="1"/>
      <c r="AB4" s="1"/>
    </row>
    <row r="5" spans="1:28" x14ac:dyDescent="0.25">
      <c r="A5" s="168" t="s">
        <v>1</v>
      </c>
      <c r="B5" s="169"/>
      <c r="C5" s="169"/>
      <c r="D5" s="169"/>
      <c r="E5" s="169"/>
      <c r="F5" s="169"/>
      <c r="G5" s="170"/>
      <c r="H5" s="1"/>
      <c r="I5" s="1"/>
      <c r="J5" s="1"/>
      <c r="K5" s="1"/>
      <c r="L5" s="1"/>
      <c r="M5" s="1"/>
      <c r="N5" s="1"/>
      <c r="O5" s="1"/>
      <c r="P5" s="1"/>
      <c r="Q5" s="1"/>
      <c r="R5" s="1"/>
      <c r="S5" s="1"/>
      <c r="T5" s="1"/>
      <c r="U5" s="1"/>
      <c r="V5" s="1"/>
      <c r="W5" s="1"/>
      <c r="X5" s="1"/>
      <c r="Y5" s="1"/>
      <c r="Z5" s="1"/>
      <c r="AA5" s="1"/>
      <c r="AB5" s="1"/>
    </row>
    <row r="6" spans="1:28" ht="28.5" x14ac:dyDescent="0.25">
      <c r="A6" s="2" t="s">
        <v>2</v>
      </c>
      <c r="B6" s="3" t="s">
        <v>3</v>
      </c>
      <c r="C6" s="3" t="s">
        <v>4</v>
      </c>
      <c r="D6" s="3" t="s">
        <v>5</v>
      </c>
      <c r="E6" s="3" t="s">
        <v>6</v>
      </c>
      <c r="F6" s="3" t="s">
        <v>7</v>
      </c>
      <c r="G6" s="4" t="s">
        <v>8</v>
      </c>
      <c r="H6" s="1"/>
      <c r="I6" s="1"/>
      <c r="J6" s="1"/>
      <c r="K6" s="1"/>
      <c r="L6" s="1"/>
      <c r="M6" s="1"/>
      <c r="N6" s="1"/>
      <c r="O6" s="1"/>
      <c r="P6" s="1"/>
      <c r="Q6" s="1"/>
      <c r="R6" s="1"/>
      <c r="S6" s="1"/>
      <c r="T6" s="1"/>
      <c r="U6" s="1"/>
      <c r="V6" s="1"/>
      <c r="W6" s="1"/>
      <c r="X6" s="1"/>
      <c r="Y6" s="1"/>
      <c r="Z6" s="1"/>
      <c r="AA6" s="1"/>
      <c r="AB6" s="1"/>
    </row>
    <row r="7" spans="1:28" ht="28.5" x14ac:dyDescent="0.25">
      <c r="A7" s="5" t="s">
        <v>9</v>
      </c>
      <c r="B7" s="6" t="s">
        <v>10</v>
      </c>
      <c r="C7" s="6" t="s">
        <v>11</v>
      </c>
      <c r="D7" s="6">
        <v>100</v>
      </c>
      <c r="E7" s="7">
        <v>150</v>
      </c>
      <c r="F7" s="7">
        <f t="shared" ref="F7:F8" si="0">D7*E7</f>
        <v>15000</v>
      </c>
      <c r="G7" s="8"/>
      <c r="H7" s="1"/>
      <c r="I7" s="1"/>
      <c r="J7" s="1"/>
      <c r="K7" s="1"/>
      <c r="L7" s="1"/>
      <c r="M7" s="1"/>
      <c r="N7" s="1"/>
      <c r="O7" s="1"/>
      <c r="P7" s="1"/>
      <c r="Q7" s="1"/>
      <c r="R7" s="1"/>
      <c r="S7" s="1"/>
      <c r="T7" s="1"/>
      <c r="U7" s="1"/>
      <c r="V7" s="1"/>
      <c r="W7" s="1"/>
      <c r="X7" s="1"/>
      <c r="Y7" s="1"/>
      <c r="Z7" s="1"/>
      <c r="AA7" s="1"/>
      <c r="AB7" s="1"/>
    </row>
    <row r="8" spans="1:28" ht="28.5" x14ac:dyDescent="0.25">
      <c r="A8" s="9" t="s">
        <v>12</v>
      </c>
      <c r="B8" s="10" t="s">
        <v>13</v>
      </c>
      <c r="C8" s="10" t="s">
        <v>11</v>
      </c>
      <c r="D8" s="10">
        <v>50</v>
      </c>
      <c r="E8" s="11">
        <v>150</v>
      </c>
      <c r="F8" s="11">
        <f t="shared" si="0"/>
        <v>7500</v>
      </c>
      <c r="G8" s="12"/>
      <c r="H8" s="1"/>
      <c r="I8" s="1"/>
      <c r="J8" s="1"/>
      <c r="K8" s="1"/>
      <c r="L8" s="1"/>
      <c r="M8" s="1"/>
      <c r="N8" s="1"/>
      <c r="O8" s="1"/>
      <c r="P8" s="1"/>
      <c r="Q8" s="1"/>
      <c r="R8" s="1"/>
      <c r="S8" s="1"/>
      <c r="T8" s="1"/>
      <c r="U8" s="1"/>
      <c r="V8" s="1"/>
      <c r="W8" s="1"/>
      <c r="X8" s="1"/>
      <c r="Y8" s="1"/>
      <c r="Z8" s="1"/>
      <c r="AA8" s="1"/>
      <c r="AB8" s="1"/>
    </row>
    <row r="9" spans="1:28" x14ac:dyDescent="0.25">
      <c r="A9" s="171"/>
      <c r="B9" s="153"/>
      <c r="C9" s="153"/>
      <c r="D9" s="153"/>
      <c r="E9" s="153"/>
      <c r="F9" s="153"/>
      <c r="G9" s="153"/>
      <c r="H9" s="1"/>
      <c r="I9" s="1"/>
      <c r="J9" s="1"/>
      <c r="K9" s="1"/>
      <c r="L9" s="1"/>
      <c r="M9" s="1"/>
      <c r="N9" s="1"/>
      <c r="O9" s="1"/>
      <c r="P9" s="1"/>
      <c r="Q9" s="1"/>
      <c r="R9" s="1"/>
      <c r="S9" s="1"/>
      <c r="T9" s="1"/>
      <c r="U9" s="1"/>
      <c r="V9" s="1"/>
      <c r="W9" s="1"/>
      <c r="X9" s="1"/>
      <c r="Y9" s="1"/>
      <c r="Z9" s="1"/>
      <c r="AA9" s="1"/>
      <c r="AB9" s="1"/>
    </row>
    <row r="10" spans="1:28" ht="37.5" customHeight="1" x14ac:dyDescent="0.25">
      <c r="A10" s="162" t="s">
        <v>14</v>
      </c>
      <c r="B10" s="160"/>
      <c r="C10" s="160"/>
      <c r="D10" s="160"/>
      <c r="E10" s="160"/>
      <c r="F10" s="160"/>
      <c r="G10" s="161"/>
      <c r="H10" s="1"/>
      <c r="I10" s="159" t="s">
        <v>15</v>
      </c>
      <c r="J10" s="160"/>
      <c r="K10" s="160"/>
      <c r="L10" s="160"/>
      <c r="M10" s="160"/>
      <c r="N10" s="160"/>
      <c r="O10" s="161"/>
      <c r="P10" s="1"/>
      <c r="Q10" s="1"/>
      <c r="R10" s="1"/>
      <c r="S10" s="1"/>
      <c r="T10" s="1"/>
      <c r="U10" s="1"/>
      <c r="V10" s="1"/>
      <c r="W10" s="1"/>
      <c r="X10" s="1"/>
      <c r="Y10" s="1"/>
      <c r="Z10" s="1"/>
      <c r="AA10" s="1"/>
      <c r="AB10" s="1"/>
    </row>
    <row r="11" spans="1:28" ht="37.5" customHeight="1" x14ac:dyDescent="0.25">
      <c r="A11" s="13" t="s">
        <v>2</v>
      </c>
      <c r="B11" s="14" t="s">
        <v>3</v>
      </c>
      <c r="C11" s="14" t="s">
        <v>4</v>
      </c>
      <c r="D11" s="14" t="s">
        <v>5</v>
      </c>
      <c r="E11" s="14" t="s">
        <v>6</v>
      </c>
      <c r="F11" s="14" t="s">
        <v>16</v>
      </c>
      <c r="G11" s="15" t="s">
        <v>8</v>
      </c>
      <c r="H11" s="1"/>
      <c r="I11" s="13" t="s">
        <v>17</v>
      </c>
      <c r="J11" s="16" t="s">
        <v>1</v>
      </c>
      <c r="K11" s="17" t="s">
        <v>18</v>
      </c>
      <c r="L11" s="17" t="s">
        <v>19</v>
      </c>
      <c r="M11" s="17" t="s">
        <v>20</v>
      </c>
      <c r="N11" s="17" t="s">
        <v>21</v>
      </c>
      <c r="O11" s="18" t="s">
        <v>22</v>
      </c>
      <c r="P11" s="1"/>
      <c r="Q11" s="1"/>
      <c r="R11" s="1"/>
      <c r="S11" s="1"/>
      <c r="T11" s="1"/>
      <c r="U11" s="1"/>
      <c r="V11" s="1"/>
      <c r="W11" s="1"/>
      <c r="X11" s="1"/>
      <c r="Y11" s="1"/>
      <c r="Z11" s="1"/>
      <c r="AA11" s="1"/>
      <c r="AB11" s="1"/>
    </row>
    <row r="12" spans="1:28" ht="41.25" customHeight="1" x14ac:dyDescent="0.25">
      <c r="A12" s="5" t="s">
        <v>9</v>
      </c>
      <c r="B12" s="6" t="s">
        <v>10</v>
      </c>
      <c r="C12" s="6" t="s">
        <v>11</v>
      </c>
      <c r="D12" s="19"/>
      <c r="E12" s="19"/>
      <c r="F12" s="20">
        <f t="shared" ref="F12:F31" si="1">$D12*$E12</f>
        <v>0</v>
      </c>
      <c r="G12" s="21"/>
      <c r="H12" s="1"/>
      <c r="I12" s="5" t="s">
        <v>23</v>
      </c>
      <c r="J12" s="22" t="s">
        <v>24</v>
      </c>
      <c r="K12" s="23"/>
      <c r="L12" s="23"/>
      <c r="M12" s="23"/>
      <c r="N12" s="23"/>
      <c r="O12" s="24"/>
      <c r="P12" s="1"/>
      <c r="Q12" s="1"/>
      <c r="R12" s="1"/>
      <c r="S12" s="1"/>
      <c r="T12" s="1"/>
      <c r="U12" s="1"/>
      <c r="V12" s="1"/>
      <c r="W12" s="1"/>
      <c r="X12" s="1"/>
      <c r="Y12" s="1"/>
      <c r="Z12" s="1"/>
      <c r="AA12" s="1"/>
      <c r="AB12" s="1"/>
    </row>
    <row r="13" spans="1:28" ht="41.25" customHeight="1" x14ac:dyDescent="0.25">
      <c r="A13" s="2" t="s">
        <v>12</v>
      </c>
      <c r="B13" s="6" t="s">
        <v>13</v>
      </c>
      <c r="C13" s="6" t="s">
        <v>11</v>
      </c>
      <c r="D13" s="25"/>
      <c r="E13" s="25"/>
      <c r="F13" s="20">
        <f t="shared" si="1"/>
        <v>0</v>
      </c>
      <c r="G13" s="21"/>
      <c r="H13" s="1"/>
      <c r="I13" s="5" t="s">
        <v>25</v>
      </c>
      <c r="J13" s="26" t="s">
        <v>26</v>
      </c>
      <c r="K13" s="23"/>
      <c r="L13" s="23"/>
      <c r="M13" s="23"/>
      <c r="N13" s="23"/>
      <c r="O13" s="24"/>
      <c r="P13" s="1"/>
      <c r="Q13" s="1"/>
      <c r="R13" s="1"/>
      <c r="S13" s="1"/>
      <c r="T13" s="1"/>
      <c r="U13" s="1"/>
      <c r="V13" s="1"/>
      <c r="W13" s="1"/>
      <c r="X13" s="1"/>
      <c r="Y13" s="1"/>
      <c r="Z13" s="1"/>
      <c r="AA13" s="1"/>
      <c r="AB13" s="1"/>
    </row>
    <row r="14" spans="1:28" ht="41.25" customHeight="1" x14ac:dyDescent="0.25">
      <c r="A14" s="5" t="s">
        <v>27</v>
      </c>
      <c r="B14" s="27" t="s">
        <v>28</v>
      </c>
      <c r="C14" s="6" t="s">
        <v>11</v>
      </c>
      <c r="D14" s="28"/>
      <c r="E14" s="28"/>
      <c r="F14" s="20">
        <f t="shared" si="1"/>
        <v>0</v>
      </c>
      <c r="G14" s="21"/>
      <c r="H14" s="1"/>
      <c r="I14" s="5" t="s">
        <v>29</v>
      </c>
      <c r="J14" s="26">
        <v>4</v>
      </c>
      <c r="K14" s="23"/>
      <c r="L14" s="23"/>
      <c r="M14" s="23"/>
      <c r="N14" s="23"/>
      <c r="O14" s="24"/>
      <c r="P14" s="1"/>
      <c r="Q14" s="1"/>
      <c r="R14" s="1"/>
      <c r="S14" s="1"/>
      <c r="T14" s="1"/>
      <c r="U14" s="1"/>
      <c r="V14" s="1"/>
      <c r="W14" s="1"/>
      <c r="X14" s="1"/>
      <c r="Y14" s="1"/>
      <c r="Z14" s="1"/>
      <c r="AA14" s="1"/>
      <c r="AB14" s="1"/>
    </row>
    <row r="15" spans="1:28" ht="41.25" customHeight="1" x14ac:dyDescent="0.25">
      <c r="A15" s="5" t="s">
        <v>30</v>
      </c>
      <c r="B15" s="6" t="s">
        <v>31</v>
      </c>
      <c r="C15" s="6" t="s">
        <v>11</v>
      </c>
      <c r="D15" s="25"/>
      <c r="E15" s="25"/>
      <c r="F15" s="20">
        <f t="shared" si="1"/>
        <v>0</v>
      </c>
      <c r="G15" s="21"/>
      <c r="H15" s="1"/>
      <c r="I15" s="5" t="s">
        <v>5</v>
      </c>
      <c r="J15" s="26">
        <v>10</v>
      </c>
      <c r="K15" s="23"/>
      <c r="L15" s="23"/>
      <c r="M15" s="23"/>
      <c r="N15" s="23"/>
      <c r="O15" s="24"/>
      <c r="P15" s="1"/>
      <c r="Q15" s="1"/>
      <c r="R15" s="1"/>
      <c r="S15" s="1"/>
      <c r="T15" s="1"/>
      <c r="U15" s="1"/>
      <c r="V15" s="1"/>
      <c r="W15" s="1"/>
      <c r="X15" s="1"/>
      <c r="Y15" s="1"/>
      <c r="Z15" s="1"/>
      <c r="AA15" s="1"/>
      <c r="AB15" s="1"/>
    </row>
    <row r="16" spans="1:28" ht="41.25" customHeight="1" x14ac:dyDescent="0.25">
      <c r="A16" s="5" t="s">
        <v>32</v>
      </c>
      <c r="B16" s="29" t="s">
        <v>33</v>
      </c>
      <c r="C16" s="6" t="s">
        <v>34</v>
      </c>
      <c r="D16" s="25"/>
      <c r="E16" s="25"/>
      <c r="F16" s="20">
        <f t="shared" si="1"/>
        <v>0</v>
      </c>
      <c r="G16" s="21"/>
      <c r="H16" s="1"/>
      <c r="I16" s="5" t="s">
        <v>35</v>
      </c>
      <c r="J16" s="30">
        <v>20</v>
      </c>
      <c r="K16" s="23"/>
      <c r="L16" s="23"/>
      <c r="M16" s="23"/>
      <c r="N16" s="23"/>
      <c r="O16" s="24"/>
      <c r="P16" s="1"/>
      <c r="Q16" s="1"/>
      <c r="R16" s="1"/>
      <c r="S16" s="1"/>
      <c r="T16" s="1"/>
      <c r="U16" s="1"/>
      <c r="V16" s="1"/>
      <c r="W16" s="1"/>
      <c r="X16" s="1"/>
      <c r="Y16" s="1"/>
      <c r="Z16" s="1"/>
      <c r="AA16" s="1"/>
      <c r="AB16" s="1"/>
    </row>
    <row r="17" spans="1:28" ht="41.25" customHeight="1" x14ac:dyDescent="0.25">
      <c r="A17" s="5" t="s">
        <v>36</v>
      </c>
      <c r="B17" s="29" t="s">
        <v>37</v>
      </c>
      <c r="C17" s="6" t="s">
        <v>34</v>
      </c>
      <c r="D17" s="25"/>
      <c r="E17" s="25"/>
      <c r="F17" s="20">
        <f t="shared" si="1"/>
        <v>0</v>
      </c>
      <c r="G17" s="21"/>
      <c r="H17" s="1"/>
      <c r="I17" s="5" t="s">
        <v>38</v>
      </c>
      <c r="J17" s="31">
        <v>1</v>
      </c>
      <c r="K17" s="32"/>
      <c r="L17" s="32"/>
      <c r="M17" s="32"/>
      <c r="N17" s="32"/>
      <c r="O17" s="33"/>
      <c r="P17" s="1"/>
      <c r="Q17" s="1"/>
      <c r="R17" s="1"/>
      <c r="S17" s="1"/>
      <c r="T17" s="1"/>
      <c r="U17" s="1"/>
      <c r="V17" s="1"/>
      <c r="W17" s="1"/>
      <c r="X17" s="1"/>
      <c r="Y17" s="1"/>
      <c r="Z17" s="1"/>
      <c r="AA17" s="1"/>
      <c r="AB17" s="1"/>
    </row>
    <row r="18" spans="1:28" ht="41.25" customHeight="1" x14ac:dyDescent="0.25">
      <c r="A18" s="5" t="s">
        <v>39</v>
      </c>
      <c r="B18" s="29" t="s">
        <v>37</v>
      </c>
      <c r="C18" s="6" t="s">
        <v>34</v>
      </c>
      <c r="D18" s="25"/>
      <c r="E18" s="25"/>
      <c r="F18" s="20">
        <f t="shared" si="1"/>
        <v>0</v>
      </c>
      <c r="G18" s="21"/>
      <c r="H18" s="1"/>
      <c r="I18" s="5" t="s">
        <v>40</v>
      </c>
      <c r="J18" s="26">
        <v>360</v>
      </c>
      <c r="K18" s="23"/>
      <c r="L18" s="23"/>
      <c r="M18" s="23"/>
      <c r="N18" s="23"/>
      <c r="O18" s="24"/>
      <c r="P18" s="1"/>
      <c r="Q18" s="1"/>
      <c r="R18" s="1"/>
      <c r="S18" s="1"/>
      <c r="T18" s="1"/>
      <c r="U18" s="1"/>
      <c r="V18" s="1"/>
      <c r="W18" s="1"/>
      <c r="X18" s="1"/>
      <c r="Y18" s="1"/>
      <c r="Z18" s="1"/>
      <c r="AA18" s="1"/>
      <c r="AB18" s="1"/>
    </row>
    <row r="19" spans="1:28" ht="41.25" customHeight="1" x14ac:dyDescent="0.25">
      <c r="A19" s="5" t="s">
        <v>41</v>
      </c>
      <c r="B19" s="29" t="s">
        <v>42</v>
      </c>
      <c r="C19" s="6" t="s">
        <v>34</v>
      </c>
      <c r="D19" s="25"/>
      <c r="E19" s="25"/>
      <c r="F19" s="20">
        <f t="shared" si="1"/>
        <v>0</v>
      </c>
      <c r="G19" s="21"/>
      <c r="H19" s="1"/>
      <c r="I19" s="5" t="s">
        <v>278</v>
      </c>
      <c r="J19" s="34">
        <v>0.5</v>
      </c>
      <c r="K19" s="32"/>
      <c r="L19" s="32"/>
      <c r="M19" s="32"/>
      <c r="N19" s="32"/>
      <c r="O19" s="33"/>
      <c r="P19" s="1"/>
      <c r="Q19" s="1"/>
      <c r="R19" s="1"/>
      <c r="S19" s="1"/>
      <c r="T19" s="1"/>
      <c r="U19" s="1"/>
      <c r="V19" s="1"/>
      <c r="W19" s="1"/>
      <c r="X19" s="1"/>
      <c r="Y19" s="1"/>
      <c r="Z19" s="1"/>
      <c r="AA19" s="1"/>
      <c r="AB19" s="1"/>
    </row>
    <row r="20" spans="1:28" ht="41.25" customHeight="1" x14ac:dyDescent="0.25">
      <c r="A20" s="5" t="s">
        <v>43</v>
      </c>
      <c r="B20" s="29" t="s">
        <v>44</v>
      </c>
      <c r="C20" s="6" t="s">
        <v>34</v>
      </c>
      <c r="D20" s="25"/>
      <c r="E20" s="25"/>
      <c r="F20" s="20">
        <f t="shared" si="1"/>
        <v>0</v>
      </c>
      <c r="G20" s="21"/>
      <c r="H20" s="1"/>
      <c r="I20" s="5" t="s">
        <v>45</v>
      </c>
      <c r="J20" s="30">
        <f>J16*K18</f>
        <v>0</v>
      </c>
      <c r="K20" s="35"/>
      <c r="L20" s="35"/>
      <c r="M20" s="35"/>
      <c r="N20" s="35"/>
      <c r="O20" s="36"/>
      <c r="P20" s="1"/>
      <c r="Q20" s="1"/>
      <c r="R20" s="1"/>
      <c r="S20" s="1"/>
      <c r="T20" s="1"/>
      <c r="U20" s="1"/>
      <c r="V20" s="1"/>
      <c r="W20" s="1"/>
      <c r="X20" s="1"/>
      <c r="Y20" s="1"/>
      <c r="Z20" s="1"/>
      <c r="AA20" s="1"/>
      <c r="AB20" s="1"/>
    </row>
    <row r="21" spans="1:28" ht="41.25" customHeight="1" x14ac:dyDescent="0.25">
      <c r="A21" s="5" t="s">
        <v>269</v>
      </c>
      <c r="B21" s="29" t="s">
        <v>46</v>
      </c>
      <c r="C21" s="6" t="s">
        <v>47</v>
      </c>
      <c r="D21" s="25"/>
      <c r="E21" s="25"/>
      <c r="F21" s="20">
        <f t="shared" si="1"/>
        <v>0</v>
      </c>
      <c r="G21" s="21"/>
      <c r="H21" s="1"/>
      <c r="I21" s="5" t="s">
        <v>48</v>
      </c>
      <c r="J21" s="30">
        <f>SUM(J16*J18)</f>
        <v>7200</v>
      </c>
      <c r="K21" s="30">
        <f>SUM($K16*$K18)</f>
        <v>0</v>
      </c>
      <c r="L21" s="30">
        <f>SUM($L16*$L18)</f>
        <v>0</v>
      </c>
      <c r="M21" s="30">
        <f>SUM($M16*$M18)</f>
        <v>0</v>
      </c>
      <c r="N21" s="30">
        <f>SUM($N16*$N18)</f>
        <v>0</v>
      </c>
      <c r="O21" s="37">
        <f>SUM($O16*$O18)</f>
        <v>0</v>
      </c>
      <c r="P21" s="1"/>
      <c r="Q21" s="1"/>
      <c r="R21" s="1"/>
      <c r="S21" s="1"/>
      <c r="T21" s="1"/>
      <c r="U21" s="1"/>
      <c r="V21" s="1"/>
      <c r="W21" s="1"/>
      <c r="X21" s="1"/>
      <c r="Y21" s="1"/>
      <c r="Z21" s="1"/>
      <c r="AA21" s="1"/>
      <c r="AB21" s="1"/>
    </row>
    <row r="22" spans="1:28" ht="41.25" customHeight="1" x14ac:dyDescent="0.25">
      <c r="A22" s="5" t="s">
        <v>270</v>
      </c>
      <c r="B22" s="38" t="s">
        <v>49</v>
      </c>
      <c r="C22" s="6" t="s">
        <v>47</v>
      </c>
      <c r="D22" s="25"/>
      <c r="E22" s="25"/>
      <c r="F22" s="20">
        <f t="shared" si="1"/>
        <v>0</v>
      </c>
      <c r="G22" s="21"/>
      <c r="H22" s="1"/>
      <c r="I22" s="5" t="s">
        <v>279</v>
      </c>
      <c r="J22" s="30">
        <f>SUM(J21*J19)</f>
        <v>3600</v>
      </c>
      <c r="K22" s="30">
        <f>SUM($K21*$K19)</f>
        <v>0</v>
      </c>
      <c r="L22" s="30">
        <f>SUM($L21*$L19)</f>
        <v>0</v>
      </c>
      <c r="M22" s="30">
        <f>SUM($M21*$M19)</f>
        <v>0</v>
      </c>
      <c r="N22" s="30">
        <f>SUM($N21*$N19)</f>
        <v>0</v>
      </c>
      <c r="O22" s="37">
        <f>SUM($O21*$O19)</f>
        <v>0</v>
      </c>
      <c r="P22" s="1"/>
      <c r="Q22" s="1"/>
      <c r="R22" s="1"/>
      <c r="S22" s="1"/>
      <c r="T22" s="1"/>
      <c r="U22" s="1"/>
      <c r="V22" s="1"/>
      <c r="W22" s="1"/>
      <c r="X22" s="1"/>
      <c r="Y22" s="1"/>
      <c r="Z22" s="1"/>
      <c r="AA22" s="1"/>
      <c r="AB22" s="1"/>
    </row>
    <row r="23" spans="1:28" ht="41.25" customHeight="1" x14ac:dyDescent="0.25">
      <c r="A23" s="5" t="s">
        <v>271</v>
      </c>
      <c r="B23" s="38" t="s">
        <v>50</v>
      </c>
      <c r="C23" s="6" t="s">
        <v>47</v>
      </c>
      <c r="D23" s="25"/>
      <c r="E23" s="25"/>
      <c r="F23" s="20">
        <f t="shared" si="1"/>
        <v>0</v>
      </c>
      <c r="G23" s="21"/>
      <c r="H23" s="1"/>
      <c r="I23" s="5" t="s">
        <v>51</v>
      </c>
      <c r="J23" s="22" t="s">
        <v>52</v>
      </c>
      <c r="K23" s="23"/>
      <c r="L23" s="23"/>
      <c r="M23" s="23"/>
      <c r="N23" s="23"/>
      <c r="O23" s="24"/>
      <c r="P23" s="1"/>
      <c r="Q23" s="1"/>
      <c r="R23" s="1"/>
      <c r="S23" s="1"/>
      <c r="T23" s="1"/>
      <c r="U23" s="1"/>
      <c r="V23" s="1"/>
      <c r="W23" s="1"/>
      <c r="X23" s="1"/>
      <c r="Y23" s="1"/>
      <c r="Z23" s="1"/>
      <c r="AA23" s="1"/>
      <c r="AB23" s="1"/>
    </row>
    <row r="24" spans="1:28" ht="42.75" x14ac:dyDescent="0.25">
      <c r="A24" s="5" t="s">
        <v>272</v>
      </c>
      <c r="B24" s="38" t="s">
        <v>53</v>
      </c>
      <c r="C24" s="6" t="s">
        <v>47</v>
      </c>
      <c r="D24" s="25"/>
      <c r="E24" s="25"/>
      <c r="F24" s="20">
        <f t="shared" si="1"/>
        <v>0</v>
      </c>
      <c r="G24" s="21"/>
      <c r="H24" s="1"/>
      <c r="I24" s="5" t="s">
        <v>280</v>
      </c>
      <c r="J24" s="39">
        <v>7200</v>
      </c>
      <c r="K24" s="35"/>
      <c r="L24" s="35"/>
      <c r="M24" s="35"/>
      <c r="N24" s="35"/>
      <c r="O24" s="36"/>
      <c r="P24" s="1"/>
      <c r="Q24" s="1"/>
      <c r="R24" s="1"/>
      <c r="S24" s="1"/>
      <c r="T24" s="1"/>
      <c r="U24" s="1"/>
      <c r="V24" s="1"/>
      <c r="W24" s="1"/>
      <c r="X24" s="1"/>
      <c r="Y24" s="1"/>
      <c r="Z24" s="1"/>
      <c r="AA24" s="1"/>
      <c r="AB24" s="1"/>
    </row>
    <row r="25" spans="1:28" ht="41.25" customHeight="1" x14ac:dyDescent="0.25">
      <c r="A25" s="127" t="s">
        <v>312</v>
      </c>
      <c r="B25" s="27" t="s">
        <v>54</v>
      </c>
      <c r="C25" s="6" t="s">
        <v>47</v>
      </c>
      <c r="D25" s="28"/>
      <c r="E25" s="28"/>
      <c r="F25" s="20">
        <f t="shared" si="1"/>
        <v>0</v>
      </c>
      <c r="G25" s="21"/>
      <c r="H25" s="1"/>
      <c r="I25" s="5" t="s">
        <v>281</v>
      </c>
      <c r="J25" s="26" t="s">
        <v>55</v>
      </c>
      <c r="K25" s="23"/>
      <c r="L25" s="23"/>
      <c r="M25" s="23"/>
      <c r="N25" s="23"/>
      <c r="O25" s="24"/>
      <c r="P25" s="1"/>
      <c r="Q25" s="1"/>
      <c r="R25" s="1"/>
      <c r="S25" s="1"/>
      <c r="T25" s="1"/>
      <c r="U25" s="1"/>
      <c r="V25" s="1"/>
      <c r="W25" s="1"/>
      <c r="X25" s="1"/>
      <c r="Y25" s="1"/>
      <c r="Z25" s="1"/>
      <c r="AA25" s="1"/>
      <c r="AB25" s="1"/>
    </row>
    <row r="26" spans="1:28" ht="41.25" customHeight="1" x14ac:dyDescent="0.25">
      <c r="A26" s="5" t="s">
        <v>273</v>
      </c>
      <c r="B26" s="38" t="s">
        <v>56</v>
      </c>
      <c r="C26" s="6" t="s">
        <v>47</v>
      </c>
      <c r="D26" s="6">
        <f>$K15</f>
        <v>0</v>
      </c>
      <c r="E26" s="20">
        <f>$K22</f>
        <v>0</v>
      </c>
      <c r="F26" s="20">
        <f t="shared" si="1"/>
        <v>0</v>
      </c>
      <c r="G26" s="21"/>
      <c r="H26" s="1"/>
      <c r="I26" s="9" t="s">
        <v>282</v>
      </c>
      <c r="J26" s="40">
        <f t="shared" ref="J26:O26" si="2">J22*J15</f>
        <v>36000</v>
      </c>
      <c r="K26" s="41">
        <f t="shared" si="2"/>
        <v>0</v>
      </c>
      <c r="L26" s="41">
        <f t="shared" si="2"/>
        <v>0</v>
      </c>
      <c r="M26" s="41">
        <f t="shared" si="2"/>
        <v>0</v>
      </c>
      <c r="N26" s="41">
        <f t="shared" si="2"/>
        <v>0</v>
      </c>
      <c r="O26" s="42">
        <f t="shared" si="2"/>
        <v>0</v>
      </c>
      <c r="P26" s="1"/>
      <c r="Q26" s="1"/>
      <c r="R26" s="1"/>
      <c r="S26" s="1"/>
      <c r="T26" s="1"/>
      <c r="U26" s="1"/>
      <c r="V26" s="1"/>
      <c r="W26" s="1"/>
      <c r="X26" s="1"/>
      <c r="Y26" s="1"/>
      <c r="Z26" s="1"/>
      <c r="AA26" s="1"/>
      <c r="AB26" s="1"/>
    </row>
    <row r="27" spans="1:28" ht="41.25" customHeight="1" x14ac:dyDescent="0.25">
      <c r="A27" s="5" t="s">
        <v>274</v>
      </c>
      <c r="B27" s="38" t="s">
        <v>57</v>
      </c>
      <c r="C27" s="6" t="s">
        <v>47</v>
      </c>
      <c r="D27" s="6">
        <f>$L15</f>
        <v>0</v>
      </c>
      <c r="E27" s="20">
        <f>$L22</f>
        <v>0</v>
      </c>
      <c r="F27" s="20">
        <f t="shared" si="1"/>
        <v>0</v>
      </c>
      <c r="G27" s="21"/>
      <c r="H27" s="1"/>
      <c r="I27" s="1"/>
      <c r="J27" s="1"/>
      <c r="K27" s="1"/>
      <c r="L27" s="1"/>
      <c r="M27" s="1"/>
      <c r="N27" s="1"/>
      <c r="O27" s="1"/>
      <c r="P27" s="1"/>
      <c r="Q27" s="1"/>
      <c r="R27" s="1"/>
      <c r="S27" s="1"/>
      <c r="T27" s="1"/>
      <c r="U27" s="1"/>
      <c r="V27" s="1"/>
      <c r="W27" s="1"/>
      <c r="X27" s="1"/>
      <c r="Y27" s="1"/>
      <c r="Z27" s="1"/>
      <c r="AA27" s="1"/>
      <c r="AB27" s="1"/>
    </row>
    <row r="28" spans="1:28" ht="41.25" customHeight="1" x14ac:dyDescent="0.25">
      <c r="A28" s="5" t="s">
        <v>275</v>
      </c>
      <c r="B28" s="38" t="s">
        <v>58</v>
      </c>
      <c r="C28" s="6" t="s">
        <v>47</v>
      </c>
      <c r="D28" s="6">
        <f>$M15</f>
        <v>0</v>
      </c>
      <c r="E28" s="20">
        <f>$M22</f>
        <v>0</v>
      </c>
      <c r="F28" s="20">
        <f t="shared" si="1"/>
        <v>0</v>
      </c>
      <c r="G28" s="21"/>
      <c r="H28" s="1"/>
      <c r="I28" s="1"/>
      <c r="J28" s="1"/>
      <c r="K28" s="1"/>
      <c r="L28" s="1"/>
      <c r="M28" s="1"/>
      <c r="N28" s="1"/>
      <c r="O28" s="1"/>
      <c r="P28" s="1"/>
      <c r="Q28" s="1"/>
      <c r="R28" s="1"/>
      <c r="S28" s="1"/>
      <c r="T28" s="1"/>
      <c r="U28" s="1"/>
      <c r="V28" s="1"/>
      <c r="W28" s="1"/>
      <c r="X28" s="1"/>
      <c r="Y28" s="1"/>
      <c r="Z28" s="1"/>
      <c r="AA28" s="1"/>
      <c r="AB28" s="1"/>
    </row>
    <row r="29" spans="1:28" ht="28.5" x14ac:dyDescent="0.25">
      <c r="A29" s="5" t="s">
        <v>276</v>
      </c>
      <c r="B29" s="38" t="s">
        <v>59</v>
      </c>
      <c r="C29" s="6" t="s">
        <v>47</v>
      </c>
      <c r="D29" s="6">
        <f>$N15</f>
        <v>0</v>
      </c>
      <c r="E29" s="20">
        <f>$N22</f>
        <v>0</v>
      </c>
      <c r="F29" s="20">
        <f t="shared" si="1"/>
        <v>0</v>
      </c>
      <c r="G29" s="21"/>
      <c r="H29" s="1"/>
      <c r="I29" s="1"/>
      <c r="J29" s="1"/>
      <c r="K29" s="1"/>
      <c r="L29" s="1"/>
      <c r="M29" s="1"/>
      <c r="N29" s="1"/>
      <c r="O29" s="1"/>
      <c r="P29" s="1"/>
      <c r="Q29" s="1"/>
      <c r="R29" s="1"/>
      <c r="S29" s="1"/>
      <c r="T29" s="1"/>
      <c r="U29" s="1"/>
      <c r="V29" s="1"/>
      <c r="W29" s="1"/>
      <c r="X29" s="1"/>
      <c r="Y29" s="1"/>
      <c r="Z29" s="1"/>
      <c r="AA29" s="1"/>
      <c r="AB29" s="1"/>
    </row>
    <row r="30" spans="1:28" ht="41.25" customHeight="1" x14ac:dyDescent="0.25">
      <c r="A30" s="5" t="s">
        <v>277</v>
      </c>
      <c r="B30" s="6" t="s">
        <v>60</v>
      </c>
      <c r="C30" s="6" t="s">
        <v>47</v>
      </c>
      <c r="D30" s="6">
        <f>$O15</f>
        <v>0</v>
      </c>
      <c r="E30" s="20">
        <f>$O22</f>
        <v>0</v>
      </c>
      <c r="F30" s="20">
        <f t="shared" si="1"/>
        <v>0</v>
      </c>
      <c r="G30" s="21"/>
      <c r="H30" s="1"/>
      <c r="I30" s="1"/>
      <c r="J30" s="1"/>
      <c r="K30" s="1"/>
      <c r="L30" s="1"/>
      <c r="M30" s="1"/>
      <c r="N30" s="1"/>
      <c r="O30" s="1"/>
      <c r="P30" s="1"/>
      <c r="Q30" s="1"/>
      <c r="R30" s="1"/>
      <c r="S30" s="1"/>
      <c r="T30" s="1"/>
      <c r="U30" s="1"/>
      <c r="V30" s="1"/>
      <c r="W30" s="1"/>
      <c r="X30" s="1"/>
      <c r="Y30" s="1"/>
      <c r="Z30" s="1"/>
      <c r="AA30" s="1"/>
      <c r="AB30" s="1"/>
    </row>
    <row r="31" spans="1:28" ht="41.25" customHeight="1" x14ac:dyDescent="0.25">
      <c r="A31" s="2" t="s">
        <v>61</v>
      </c>
      <c r="B31" s="6" t="s">
        <v>62</v>
      </c>
      <c r="C31" s="6" t="s">
        <v>11</v>
      </c>
      <c r="D31" s="28"/>
      <c r="E31" s="28"/>
      <c r="F31" s="20">
        <f t="shared" si="1"/>
        <v>0</v>
      </c>
      <c r="G31" s="21"/>
      <c r="H31" s="1"/>
      <c r="I31" s="1"/>
      <c r="J31" s="1"/>
      <c r="K31" s="1"/>
      <c r="L31" s="1"/>
      <c r="M31" s="1"/>
      <c r="N31" s="1"/>
      <c r="O31" s="1"/>
      <c r="P31" s="1"/>
      <c r="Q31" s="1"/>
      <c r="R31" s="1"/>
      <c r="S31" s="1"/>
      <c r="T31" s="1"/>
      <c r="U31" s="1"/>
      <c r="V31" s="1"/>
      <c r="W31" s="1"/>
      <c r="X31" s="1"/>
      <c r="Y31" s="1"/>
      <c r="Z31" s="1"/>
      <c r="AA31" s="1"/>
      <c r="AB31" s="1"/>
    </row>
    <row r="32" spans="1:28" ht="41.25" customHeight="1" x14ac:dyDescent="0.25">
      <c r="A32" s="163" t="s">
        <v>63</v>
      </c>
      <c r="B32" s="160"/>
      <c r="C32" s="160"/>
      <c r="D32" s="160"/>
      <c r="E32" s="160"/>
      <c r="F32" s="43">
        <f>SUM(F12:F30)</f>
        <v>0</v>
      </c>
      <c r="G32" s="44"/>
      <c r="H32" s="1"/>
      <c r="I32" s="1"/>
      <c r="J32" s="1"/>
      <c r="K32" s="1"/>
      <c r="L32" s="1"/>
      <c r="M32" s="1"/>
      <c r="N32" s="1"/>
      <c r="O32" s="1"/>
      <c r="P32" s="1"/>
      <c r="Q32" s="1"/>
      <c r="R32" s="1"/>
      <c r="S32" s="1"/>
      <c r="T32" s="1"/>
      <c r="U32" s="1"/>
      <c r="V32" s="1"/>
      <c r="W32" s="1"/>
      <c r="X32" s="1"/>
      <c r="Y32" s="1"/>
      <c r="Z32" s="1"/>
      <c r="AA32" s="1"/>
      <c r="AB32" s="1"/>
    </row>
    <row r="33" spans="1:28" ht="4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41.25" customHeight="1" x14ac:dyDescent="0.25">
      <c r="H34" s="1"/>
      <c r="I34" s="1"/>
      <c r="J34" s="1"/>
      <c r="K34" s="1"/>
      <c r="L34" s="1"/>
      <c r="M34" s="1"/>
      <c r="N34" s="1"/>
      <c r="O34" s="1"/>
      <c r="P34" s="1"/>
      <c r="Q34" s="1"/>
      <c r="R34" s="1"/>
      <c r="S34" s="1"/>
      <c r="T34" s="1"/>
      <c r="U34" s="1"/>
      <c r="V34" s="1"/>
      <c r="W34" s="1"/>
      <c r="X34" s="1"/>
      <c r="Y34" s="1"/>
      <c r="Z34" s="1"/>
      <c r="AA34" s="1"/>
      <c r="AB34" s="1"/>
    </row>
    <row r="35" spans="1:28" x14ac:dyDescent="0.25">
      <c r="H35" s="1"/>
      <c r="I35" s="1"/>
      <c r="J35" s="1"/>
      <c r="K35" s="1"/>
      <c r="L35" s="1"/>
      <c r="M35" s="1"/>
      <c r="N35" s="1"/>
      <c r="O35" s="1"/>
      <c r="P35" s="1"/>
      <c r="Q35" s="1"/>
      <c r="R35" s="1"/>
      <c r="S35" s="1"/>
      <c r="T35" s="1"/>
      <c r="U35" s="1"/>
      <c r="V35" s="1"/>
      <c r="W35" s="1"/>
      <c r="X35" s="1"/>
      <c r="Y35" s="1"/>
      <c r="Z35" s="1"/>
      <c r="AA35" s="1"/>
      <c r="AB35" s="1"/>
    </row>
    <row r="36" spans="1:28" x14ac:dyDescent="0.25">
      <c r="H36" s="1"/>
      <c r="I36" s="1"/>
      <c r="J36" s="1"/>
      <c r="K36" s="1"/>
      <c r="L36" s="1"/>
      <c r="M36" s="1"/>
      <c r="N36" s="1"/>
      <c r="O36" s="1"/>
      <c r="P36" s="1"/>
      <c r="Q36" s="1"/>
      <c r="R36" s="1"/>
      <c r="S36" s="1"/>
      <c r="T36" s="1"/>
      <c r="U36" s="1"/>
      <c r="V36" s="1"/>
      <c r="W36" s="1"/>
      <c r="X36" s="1"/>
      <c r="Y36" s="1"/>
      <c r="Z36" s="1"/>
      <c r="AA36" s="1"/>
      <c r="AB36" s="1"/>
    </row>
    <row r="37" spans="1:28" x14ac:dyDescent="0.25">
      <c r="H37" s="1"/>
      <c r="I37" s="1"/>
      <c r="J37" s="1"/>
      <c r="K37" s="1"/>
      <c r="L37" s="1"/>
      <c r="M37" s="1"/>
      <c r="N37" s="1"/>
      <c r="O37" s="1"/>
      <c r="P37" s="1"/>
      <c r="Q37" s="1"/>
      <c r="R37" s="1"/>
      <c r="S37" s="1"/>
      <c r="T37" s="1"/>
      <c r="U37" s="1"/>
      <c r="V37" s="1"/>
      <c r="W37" s="1"/>
      <c r="X37" s="1"/>
      <c r="Y37" s="1"/>
      <c r="Z37" s="1"/>
      <c r="AA37" s="1"/>
      <c r="AB37" s="1"/>
    </row>
    <row r="38" spans="1:2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8:28" x14ac:dyDescent="0.25">
      <c r="H1009" s="1"/>
      <c r="I1009" s="1"/>
      <c r="J1009" s="1"/>
      <c r="K1009" s="1"/>
      <c r="L1009" s="1"/>
      <c r="M1009" s="1"/>
      <c r="N1009" s="1"/>
      <c r="O1009" s="1"/>
      <c r="P1009" s="1"/>
      <c r="Q1009" s="1"/>
      <c r="R1009" s="1"/>
      <c r="S1009" s="1"/>
      <c r="T1009" s="1"/>
      <c r="U1009" s="1"/>
      <c r="V1009" s="1"/>
      <c r="W1009" s="1"/>
      <c r="X1009" s="1"/>
      <c r="Y1009" s="1"/>
      <c r="Z1009" s="1"/>
      <c r="AA1009" s="1"/>
      <c r="AB1009" s="1"/>
    </row>
    <row r="1010" spans="8:28" x14ac:dyDescent="0.25">
      <c r="H1010" s="1"/>
      <c r="I1010" s="1"/>
      <c r="J1010" s="1"/>
      <c r="K1010" s="1"/>
      <c r="L1010" s="1"/>
      <c r="M1010" s="1"/>
      <c r="N1010" s="1"/>
      <c r="O1010" s="1"/>
      <c r="P1010" s="1"/>
      <c r="Q1010" s="1"/>
      <c r="R1010" s="1"/>
      <c r="S1010" s="1"/>
      <c r="T1010" s="1"/>
      <c r="U1010" s="1"/>
      <c r="V1010" s="1"/>
      <c r="W1010" s="1"/>
      <c r="X1010" s="1"/>
      <c r="Y1010" s="1"/>
      <c r="Z1010" s="1"/>
      <c r="AA1010" s="1"/>
      <c r="AB1010" s="1"/>
    </row>
    <row r="1011" spans="8:28" x14ac:dyDescent="0.25">
      <c r="H1011" s="1"/>
      <c r="P1011" s="1"/>
      <c r="Q1011" s="1"/>
      <c r="R1011" s="1"/>
      <c r="S1011" s="1"/>
      <c r="T1011" s="1"/>
      <c r="U1011" s="1"/>
      <c r="V1011" s="1"/>
      <c r="W1011" s="1"/>
      <c r="X1011" s="1"/>
      <c r="Y1011" s="1"/>
      <c r="Z1011" s="1"/>
      <c r="AA1011" s="1"/>
      <c r="AB1011" s="1"/>
    </row>
  </sheetData>
  <mergeCells count="8">
    <mergeCell ref="I10:O10"/>
    <mergeCell ref="A10:G10"/>
    <mergeCell ref="A32:E32"/>
    <mergeCell ref="A1:G1"/>
    <mergeCell ref="A2:G2"/>
    <mergeCell ref="A3:G3"/>
    <mergeCell ref="A5:G5"/>
    <mergeCell ref="A9:G9"/>
  </mergeCells>
  <dataValidations count="4">
    <dataValidation type="list" allowBlank="1" showErrorMessage="1" sqref="J14:O14" xr:uid="{00000000-0002-0000-0000-000000000000}">
      <formula1>"1 ,2,3,4,5,6,7,8,9,10,11,12"</formula1>
    </dataValidation>
    <dataValidation type="list" allowBlank="1" showErrorMessage="1" sqref="J17:O17" xr:uid="{00000000-0002-0000-0000-000001000000}">
      <formula1>"25%,50%,75%,100%"</formula1>
    </dataValidation>
    <dataValidation type="list" allowBlank="1" showErrorMessage="1" sqref="C7:C8 C12:C31" xr:uid="{00000000-0002-0000-0000-000002000000}">
      <formula1>"Non-Education/Non-Work-Based Learning,Education/Training,Work-Based Learning"</formula1>
    </dataValidation>
    <dataValidation type="list" allowBlank="1" showErrorMessage="1" sqref="J19:O19" xr:uid="{00000000-0002-0000-0000-000003000000}">
      <formula1>"50%,100%"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2"/>
  <sheetViews>
    <sheetView workbookViewId="0">
      <selection activeCell="A14" sqref="A14"/>
    </sheetView>
  </sheetViews>
  <sheetFormatPr defaultColWidth="14.42578125" defaultRowHeight="15" customHeight="1" x14ac:dyDescent="0.25"/>
  <cols>
    <col min="1" max="1" width="55.85546875" customWidth="1"/>
    <col min="2" max="2" width="14.42578125" customWidth="1"/>
    <col min="3" max="3" width="30.140625" customWidth="1"/>
    <col min="4" max="6" width="18" customWidth="1"/>
    <col min="7" max="7" width="53.7109375" customWidth="1"/>
    <col min="8" max="26" width="15.140625" customWidth="1"/>
  </cols>
  <sheetData>
    <row r="1" spans="1:26" ht="18" x14ac:dyDescent="0.25">
      <c r="A1" s="45" t="s">
        <v>64</v>
      </c>
      <c r="B1" s="46"/>
      <c r="C1" s="46"/>
      <c r="D1" s="46"/>
      <c r="E1" s="46"/>
      <c r="F1" s="46"/>
      <c r="G1" s="46"/>
      <c r="H1" s="46"/>
      <c r="I1" s="46"/>
      <c r="J1" s="46"/>
      <c r="K1" s="46"/>
      <c r="L1" s="46"/>
      <c r="M1" s="46"/>
      <c r="N1" s="46"/>
      <c r="O1" s="46"/>
      <c r="P1" s="46"/>
      <c r="Q1" s="46"/>
      <c r="R1" s="46"/>
      <c r="S1" s="46"/>
      <c r="T1" s="46"/>
      <c r="U1" s="46"/>
      <c r="V1" s="46"/>
      <c r="W1" s="46"/>
      <c r="X1" s="46"/>
      <c r="Y1" s="46"/>
      <c r="Z1" s="46"/>
    </row>
    <row r="2" spans="1:26" ht="20.25" x14ac:dyDescent="0.25">
      <c r="A2" s="130"/>
      <c r="B2" s="172"/>
      <c r="C2" s="172"/>
      <c r="D2" s="172"/>
      <c r="E2" s="172"/>
      <c r="F2" s="131"/>
      <c r="G2" s="131"/>
      <c r="H2" s="46"/>
      <c r="I2" s="46"/>
      <c r="J2" s="46"/>
      <c r="K2" s="46"/>
      <c r="L2" s="46"/>
      <c r="M2" s="46"/>
      <c r="N2" s="46"/>
      <c r="O2" s="46"/>
      <c r="P2" s="46"/>
      <c r="Q2" s="46"/>
      <c r="R2" s="46"/>
      <c r="S2" s="46"/>
      <c r="T2" s="46"/>
      <c r="U2" s="46"/>
      <c r="V2" s="46"/>
      <c r="W2" s="46"/>
      <c r="X2" s="46"/>
      <c r="Y2" s="46"/>
      <c r="Z2" s="46"/>
    </row>
    <row r="3" spans="1:26" ht="30.75" customHeight="1" x14ac:dyDescent="0.25">
      <c r="A3" s="173" t="s">
        <v>455</v>
      </c>
      <c r="B3" s="174"/>
      <c r="C3" s="174"/>
      <c r="D3" s="174"/>
      <c r="E3" s="174"/>
      <c r="F3" s="174"/>
      <c r="G3" s="174"/>
      <c r="H3" s="46"/>
      <c r="I3" s="46"/>
      <c r="J3" s="46"/>
      <c r="K3" s="46"/>
      <c r="L3" s="46"/>
      <c r="M3" s="46"/>
      <c r="N3" s="46"/>
      <c r="O3" s="46"/>
      <c r="P3" s="46"/>
      <c r="Q3" s="46"/>
      <c r="R3" s="46"/>
      <c r="S3" s="46"/>
      <c r="T3" s="46"/>
      <c r="U3" s="46"/>
      <c r="V3" s="46"/>
      <c r="W3" s="46"/>
      <c r="X3" s="46"/>
      <c r="Y3" s="46"/>
      <c r="Z3" s="46"/>
    </row>
    <row r="4" spans="1:26" x14ac:dyDescent="0.25">
      <c r="A4" s="47"/>
      <c r="B4" s="46"/>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68" t="s">
        <v>1</v>
      </c>
      <c r="B5" s="169"/>
      <c r="C5" s="169"/>
      <c r="D5" s="169"/>
      <c r="E5" s="169"/>
      <c r="F5" s="169"/>
      <c r="G5" s="170"/>
      <c r="H5" s="46"/>
      <c r="I5" s="46"/>
      <c r="J5" s="46"/>
      <c r="K5" s="46"/>
      <c r="L5" s="46"/>
      <c r="M5" s="46"/>
      <c r="N5" s="46"/>
      <c r="O5" s="46"/>
      <c r="P5" s="46"/>
      <c r="Q5" s="46"/>
      <c r="R5" s="46"/>
      <c r="S5" s="46"/>
      <c r="T5" s="46"/>
      <c r="U5" s="46"/>
      <c r="V5" s="46"/>
      <c r="W5" s="46"/>
      <c r="X5" s="46"/>
      <c r="Y5" s="46"/>
      <c r="Z5" s="46"/>
    </row>
    <row r="6" spans="1:26" ht="28.5" x14ac:dyDescent="0.25">
      <c r="A6" s="2" t="s">
        <v>65</v>
      </c>
      <c r="B6" s="3" t="s">
        <v>3</v>
      </c>
      <c r="C6" s="3" t="s">
        <v>66</v>
      </c>
      <c r="D6" s="3" t="s">
        <v>5</v>
      </c>
      <c r="E6" s="3" t="s">
        <v>67</v>
      </c>
      <c r="F6" s="3" t="s">
        <v>16</v>
      </c>
      <c r="G6" s="4" t="s">
        <v>68</v>
      </c>
      <c r="H6" s="46"/>
      <c r="I6" s="46"/>
      <c r="J6" s="46"/>
      <c r="K6" s="46"/>
      <c r="L6" s="46"/>
      <c r="M6" s="46"/>
      <c r="N6" s="46"/>
      <c r="O6" s="46"/>
      <c r="P6" s="46"/>
      <c r="Q6" s="46"/>
      <c r="R6" s="46"/>
      <c r="S6" s="46"/>
      <c r="T6" s="46"/>
      <c r="U6" s="46"/>
      <c r="V6" s="46"/>
      <c r="W6" s="46"/>
      <c r="X6" s="46"/>
      <c r="Y6" s="46"/>
      <c r="Z6" s="46"/>
    </row>
    <row r="7" spans="1:26" x14ac:dyDescent="0.25">
      <c r="A7" s="48" t="s">
        <v>69</v>
      </c>
      <c r="B7" s="49" t="s">
        <v>70</v>
      </c>
      <c r="C7" s="50" t="s">
        <v>71</v>
      </c>
      <c r="D7" s="49">
        <v>15</v>
      </c>
      <c r="E7" s="51">
        <v>1000</v>
      </c>
      <c r="F7" s="49"/>
      <c r="G7" s="52"/>
      <c r="H7" s="46"/>
      <c r="I7" s="46"/>
      <c r="J7" s="46"/>
      <c r="K7" s="46"/>
      <c r="L7" s="46"/>
      <c r="M7" s="46"/>
      <c r="N7" s="46"/>
      <c r="O7" s="46"/>
      <c r="P7" s="46"/>
      <c r="Q7" s="46"/>
      <c r="R7" s="46"/>
      <c r="S7" s="46"/>
      <c r="T7" s="46"/>
      <c r="U7" s="46"/>
      <c r="V7" s="46"/>
      <c r="W7" s="46"/>
      <c r="X7" s="46"/>
      <c r="Y7" s="46"/>
      <c r="Z7" s="46"/>
    </row>
    <row r="8" spans="1:26" x14ac:dyDescent="0.25">
      <c r="A8" s="53" t="s">
        <v>72</v>
      </c>
      <c r="B8" s="54" t="s">
        <v>73</v>
      </c>
      <c r="C8" s="55" t="s">
        <v>74</v>
      </c>
      <c r="D8" s="54">
        <v>100</v>
      </c>
      <c r="E8" s="56">
        <v>5</v>
      </c>
      <c r="F8" s="54"/>
      <c r="G8" s="57"/>
      <c r="H8" s="46"/>
      <c r="I8" s="46"/>
      <c r="J8" s="46"/>
      <c r="K8" s="46"/>
      <c r="L8" s="46"/>
      <c r="M8" s="46"/>
      <c r="N8" s="46"/>
      <c r="O8" s="46"/>
      <c r="P8" s="46"/>
      <c r="Q8" s="46"/>
      <c r="R8" s="46"/>
      <c r="S8" s="46"/>
      <c r="T8" s="46"/>
      <c r="U8" s="46"/>
      <c r="V8" s="46"/>
      <c r="W8" s="46"/>
      <c r="X8" s="46"/>
      <c r="Y8" s="46"/>
      <c r="Z8" s="46"/>
    </row>
    <row r="9" spans="1:26" x14ac:dyDescent="0.25">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75" x14ac:dyDescent="0.25">
      <c r="A10" s="162" t="s">
        <v>75</v>
      </c>
      <c r="B10" s="160"/>
      <c r="C10" s="160"/>
      <c r="D10" s="160"/>
      <c r="E10" s="160"/>
      <c r="F10" s="160"/>
      <c r="G10" s="161"/>
      <c r="H10" s="46"/>
      <c r="I10" s="46"/>
      <c r="J10" s="46"/>
      <c r="K10" s="46"/>
      <c r="L10" s="46"/>
      <c r="M10" s="46"/>
      <c r="N10" s="46"/>
      <c r="O10" s="46"/>
      <c r="P10" s="46"/>
      <c r="Q10" s="46"/>
      <c r="R10" s="46"/>
      <c r="S10" s="46"/>
      <c r="T10" s="46"/>
      <c r="U10" s="46"/>
      <c r="V10" s="46"/>
      <c r="W10" s="46"/>
      <c r="X10" s="46"/>
      <c r="Y10" s="46"/>
      <c r="Z10" s="46"/>
    </row>
    <row r="11" spans="1:26" ht="50.25" x14ac:dyDescent="0.25">
      <c r="A11" s="13" t="s">
        <v>65</v>
      </c>
      <c r="B11" s="14" t="s">
        <v>3</v>
      </c>
      <c r="C11" s="14" t="s">
        <v>66</v>
      </c>
      <c r="D11" s="14" t="s">
        <v>5</v>
      </c>
      <c r="E11" s="14" t="s">
        <v>76</v>
      </c>
      <c r="F11" s="14" t="s">
        <v>77</v>
      </c>
      <c r="G11" s="15" t="s">
        <v>68</v>
      </c>
      <c r="H11" s="46"/>
      <c r="I11" s="58"/>
      <c r="J11" s="46"/>
      <c r="K11" s="46"/>
      <c r="L11" s="46"/>
      <c r="M11" s="46"/>
      <c r="N11" s="46"/>
      <c r="O11" s="46"/>
      <c r="P11" s="46"/>
      <c r="Q11" s="46"/>
      <c r="R11" s="46"/>
      <c r="S11" s="46"/>
      <c r="T11" s="46"/>
      <c r="U11" s="46"/>
      <c r="V11" s="46"/>
      <c r="W11" s="46"/>
      <c r="X11" s="46"/>
      <c r="Y11" s="46"/>
      <c r="Z11" s="46"/>
    </row>
    <row r="12" spans="1:26" ht="41.25" customHeight="1" x14ac:dyDescent="0.25">
      <c r="A12" s="59" t="s">
        <v>78</v>
      </c>
      <c r="B12" s="49" t="s">
        <v>79</v>
      </c>
      <c r="C12" s="60"/>
      <c r="D12" s="61"/>
      <c r="E12" s="61"/>
      <c r="F12" s="20">
        <f>$D12*$E12</f>
        <v>0</v>
      </c>
      <c r="G12" s="21"/>
      <c r="H12" s="46"/>
      <c r="I12" s="58"/>
      <c r="J12" s="46"/>
      <c r="K12" s="46"/>
      <c r="L12" s="46"/>
      <c r="M12" s="46"/>
      <c r="N12" s="46"/>
      <c r="O12" s="46"/>
      <c r="P12" s="46"/>
      <c r="Q12" s="46"/>
      <c r="R12" s="46"/>
      <c r="S12" s="46"/>
      <c r="T12" s="46"/>
      <c r="U12" s="46"/>
      <c r="V12" s="46"/>
      <c r="W12" s="46"/>
      <c r="X12" s="46"/>
      <c r="Y12" s="46"/>
      <c r="Z12" s="46"/>
    </row>
    <row r="13" spans="1:26" x14ac:dyDescent="0.25">
      <c r="A13" s="163" t="s">
        <v>80</v>
      </c>
      <c r="B13" s="160"/>
      <c r="C13" s="160"/>
      <c r="D13" s="160"/>
      <c r="E13" s="160"/>
      <c r="F13" s="43">
        <f>SUM(F12)</f>
        <v>0</v>
      </c>
      <c r="G13" s="44"/>
      <c r="H13" s="46"/>
      <c r="I13" s="58"/>
      <c r="J13" s="46"/>
      <c r="K13" s="46"/>
      <c r="L13" s="46"/>
      <c r="M13" s="46"/>
      <c r="N13" s="46"/>
      <c r="O13" s="46"/>
      <c r="P13" s="46"/>
      <c r="Q13" s="46"/>
      <c r="R13" s="46"/>
      <c r="S13" s="46"/>
      <c r="T13" s="46"/>
      <c r="U13" s="46"/>
      <c r="V13" s="46"/>
      <c r="W13" s="46"/>
      <c r="X13" s="46"/>
      <c r="Y13" s="46"/>
      <c r="Z13" s="46"/>
    </row>
    <row r="14" spans="1:26" ht="41.25" customHeight="1" x14ac:dyDescent="0.25">
      <c r="A14" s="62" t="s">
        <v>81</v>
      </c>
      <c r="B14" s="49" t="s">
        <v>70</v>
      </c>
      <c r="C14" s="60"/>
      <c r="D14" s="61"/>
      <c r="E14" s="61"/>
      <c r="F14" s="20">
        <f t="shared" ref="F14:F31" si="0">$D14*$E14</f>
        <v>0</v>
      </c>
      <c r="G14" s="21"/>
      <c r="H14" s="46"/>
      <c r="I14" s="63" t="s">
        <v>69</v>
      </c>
      <c r="J14" s="46"/>
      <c r="K14" s="46"/>
      <c r="L14" s="46"/>
      <c r="M14" s="46"/>
      <c r="N14" s="46"/>
      <c r="O14" s="46"/>
      <c r="P14" s="46"/>
      <c r="Q14" s="46"/>
      <c r="R14" s="46"/>
      <c r="S14" s="46"/>
      <c r="T14" s="46"/>
      <c r="U14" s="46"/>
      <c r="V14" s="46"/>
      <c r="W14" s="46"/>
      <c r="X14" s="46"/>
      <c r="Y14" s="46"/>
      <c r="Z14" s="46"/>
    </row>
    <row r="15" spans="1:26" ht="41.25" customHeight="1" x14ac:dyDescent="0.25">
      <c r="A15" s="59" t="s">
        <v>82</v>
      </c>
      <c r="B15" s="49" t="s">
        <v>73</v>
      </c>
      <c r="C15" s="60"/>
      <c r="D15" s="61"/>
      <c r="E15" s="61"/>
      <c r="F15" s="20">
        <f t="shared" si="0"/>
        <v>0</v>
      </c>
      <c r="G15" s="21"/>
      <c r="H15" s="46"/>
      <c r="I15" s="64" t="s">
        <v>83</v>
      </c>
      <c r="J15" s="46"/>
      <c r="K15" s="46"/>
      <c r="L15" s="46"/>
      <c r="M15" s="46"/>
      <c r="N15" s="46"/>
      <c r="O15" s="46"/>
      <c r="P15" s="46"/>
      <c r="Q15" s="46"/>
      <c r="R15" s="46"/>
      <c r="S15" s="46"/>
      <c r="T15" s="46"/>
      <c r="U15" s="46"/>
      <c r="V15" s="46"/>
      <c r="W15" s="46"/>
      <c r="X15" s="46"/>
      <c r="Y15" s="46"/>
      <c r="Z15" s="46"/>
    </row>
    <row r="16" spans="1:26" ht="41.25" customHeight="1" x14ac:dyDescent="0.25">
      <c r="A16" s="59" t="s">
        <v>84</v>
      </c>
      <c r="B16" s="49" t="s">
        <v>85</v>
      </c>
      <c r="C16" s="60"/>
      <c r="D16" s="61"/>
      <c r="E16" s="61"/>
      <c r="F16" s="20">
        <f t="shared" si="0"/>
        <v>0</v>
      </c>
      <c r="G16" s="21"/>
      <c r="H16" s="46"/>
      <c r="I16" s="64" t="s">
        <v>86</v>
      </c>
      <c r="J16" s="46"/>
      <c r="K16" s="46"/>
      <c r="L16" s="46"/>
      <c r="M16" s="46"/>
      <c r="N16" s="46"/>
      <c r="O16" s="46"/>
      <c r="P16" s="46"/>
      <c r="Q16" s="46"/>
      <c r="R16" s="46"/>
      <c r="S16" s="46"/>
      <c r="T16" s="46"/>
      <c r="U16" s="46"/>
      <c r="V16" s="46"/>
      <c r="W16" s="46"/>
      <c r="X16" s="46"/>
      <c r="Y16" s="46"/>
      <c r="Z16" s="46"/>
    </row>
    <row r="17" spans="1:26" ht="41.25" customHeight="1" x14ac:dyDescent="0.25">
      <c r="A17" s="59" t="s">
        <v>87</v>
      </c>
      <c r="B17" s="49" t="s">
        <v>88</v>
      </c>
      <c r="C17" s="60"/>
      <c r="D17" s="61"/>
      <c r="E17" s="61"/>
      <c r="F17" s="20">
        <f t="shared" si="0"/>
        <v>0</v>
      </c>
      <c r="G17" s="21"/>
      <c r="H17" s="46"/>
      <c r="I17" s="64" t="s">
        <v>87</v>
      </c>
      <c r="J17" s="46"/>
      <c r="K17" s="46"/>
      <c r="L17" s="46"/>
      <c r="M17" s="46"/>
      <c r="N17" s="46"/>
      <c r="O17" s="46"/>
      <c r="P17" s="46"/>
      <c r="Q17" s="46"/>
      <c r="R17" s="46"/>
      <c r="S17" s="46"/>
      <c r="T17" s="46"/>
      <c r="U17" s="46"/>
      <c r="V17" s="46"/>
      <c r="W17" s="46"/>
      <c r="X17" s="46"/>
      <c r="Y17" s="46"/>
      <c r="Z17" s="46"/>
    </row>
    <row r="18" spans="1:26" ht="41.25" customHeight="1" x14ac:dyDescent="0.25">
      <c r="A18" s="59" t="s">
        <v>89</v>
      </c>
      <c r="B18" s="49" t="s">
        <v>90</v>
      </c>
      <c r="C18" s="60"/>
      <c r="D18" s="61"/>
      <c r="E18" s="61"/>
      <c r="F18" s="20">
        <f t="shared" si="0"/>
        <v>0</v>
      </c>
      <c r="G18" s="21"/>
      <c r="H18" s="46"/>
      <c r="I18" s="64" t="s">
        <v>89</v>
      </c>
      <c r="J18" s="46"/>
      <c r="K18" s="46"/>
      <c r="L18" s="46"/>
      <c r="M18" s="46"/>
      <c r="N18" s="46"/>
      <c r="O18" s="46"/>
      <c r="P18" s="46"/>
      <c r="Q18" s="46"/>
      <c r="R18" s="46"/>
      <c r="S18" s="46"/>
      <c r="T18" s="46"/>
      <c r="U18" s="46"/>
      <c r="V18" s="46"/>
      <c r="W18" s="46"/>
      <c r="X18" s="46"/>
      <c r="Y18" s="46"/>
      <c r="Z18" s="46"/>
    </row>
    <row r="19" spans="1:26" ht="41.25" customHeight="1" x14ac:dyDescent="0.25">
      <c r="A19" s="59" t="s">
        <v>91</v>
      </c>
      <c r="B19" s="49" t="s">
        <v>92</v>
      </c>
      <c r="C19" s="60"/>
      <c r="D19" s="61"/>
      <c r="E19" s="61"/>
      <c r="F19" s="20">
        <f t="shared" si="0"/>
        <v>0</v>
      </c>
      <c r="G19" s="21"/>
      <c r="H19" s="46"/>
      <c r="I19" s="64" t="s">
        <v>91</v>
      </c>
      <c r="J19" s="46"/>
      <c r="K19" s="46"/>
      <c r="L19" s="46"/>
      <c r="M19" s="46"/>
      <c r="N19" s="46"/>
      <c r="O19" s="46"/>
      <c r="P19" s="46"/>
      <c r="Q19" s="46"/>
      <c r="R19" s="46"/>
      <c r="S19" s="46"/>
      <c r="T19" s="46"/>
      <c r="U19" s="46"/>
      <c r="V19" s="46"/>
      <c r="W19" s="46"/>
      <c r="X19" s="46"/>
      <c r="Y19" s="46"/>
      <c r="Z19" s="46"/>
    </row>
    <row r="20" spans="1:26" ht="41.25" customHeight="1" x14ac:dyDescent="0.25">
      <c r="A20" s="59" t="s">
        <v>93</v>
      </c>
      <c r="B20" s="49" t="s">
        <v>94</v>
      </c>
      <c r="C20" s="60"/>
      <c r="D20" s="61"/>
      <c r="E20" s="61"/>
      <c r="F20" s="20">
        <f t="shared" si="0"/>
        <v>0</v>
      </c>
      <c r="G20" s="21"/>
      <c r="H20" s="46"/>
      <c r="I20" s="64" t="s">
        <v>93</v>
      </c>
      <c r="J20" s="46"/>
      <c r="K20" s="46"/>
      <c r="L20" s="46"/>
      <c r="M20" s="46"/>
      <c r="N20" s="46"/>
      <c r="O20" s="46"/>
      <c r="P20" s="46"/>
      <c r="Q20" s="46"/>
      <c r="R20" s="46"/>
      <c r="S20" s="46"/>
      <c r="T20" s="46"/>
      <c r="U20" s="46"/>
      <c r="V20" s="46"/>
      <c r="W20" s="46"/>
      <c r="X20" s="46"/>
      <c r="Y20" s="46"/>
      <c r="Z20" s="46"/>
    </row>
    <row r="21" spans="1:26" ht="41.25" customHeight="1" x14ac:dyDescent="0.25">
      <c r="A21" s="59" t="s">
        <v>95</v>
      </c>
      <c r="B21" s="49" t="s">
        <v>96</v>
      </c>
      <c r="C21" s="60"/>
      <c r="D21" s="61"/>
      <c r="E21" s="61"/>
      <c r="F21" s="20">
        <f t="shared" si="0"/>
        <v>0</v>
      </c>
      <c r="G21" s="21"/>
      <c r="H21" s="46"/>
      <c r="I21" s="64" t="s">
        <v>95</v>
      </c>
      <c r="J21" s="46"/>
      <c r="K21" s="46"/>
      <c r="L21" s="46"/>
      <c r="M21" s="46"/>
      <c r="N21" s="46"/>
      <c r="O21" s="46"/>
      <c r="P21" s="46"/>
      <c r="Q21" s="46"/>
      <c r="R21" s="46"/>
      <c r="S21" s="46"/>
      <c r="T21" s="46"/>
      <c r="U21" s="46"/>
      <c r="V21" s="46"/>
      <c r="W21" s="46"/>
      <c r="X21" s="46"/>
      <c r="Y21" s="46"/>
      <c r="Z21" s="46"/>
    </row>
    <row r="22" spans="1:26" ht="41.25" customHeight="1" x14ac:dyDescent="0.25">
      <c r="A22" s="59" t="s">
        <v>97</v>
      </c>
      <c r="B22" s="49" t="s">
        <v>98</v>
      </c>
      <c r="C22" s="60"/>
      <c r="D22" s="61"/>
      <c r="E22" s="61"/>
      <c r="F22" s="20">
        <f t="shared" si="0"/>
        <v>0</v>
      </c>
      <c r="G22" s="21"/>
      <c r="H22" s="46"/>
      <c r="I22" s="64" t="s">
        <v>97</v>
      </c>
      <c r="J22" s="46"/>
      <c r="K22" s="46"/>
      <c r="L22" s="46"/>
      <c r="M22" s="46"/>
      <c r="N22" s="46"/>
      <c r="O22" s="46"/>
      <c r="P22" s="46"/>
      <c r="Q22" s="46"/>
      <c r="R22" s="46"/>
      <c r="S22" s="46"/>
      <c r="T22" s="46"/>
      <c r="U22" s="46"/>
      <c r="V22" s="46"/>
      <c r="W22" s="46"/>
      <c r="X22" s="46"/>
      <c r="Y22" s="46"/>
      <c r="Z22" s="46"/>
    </row>
    <row r="23" spans="1:26" ht="41.25" customHeight="1" x14ac:dyDescent="0.25">
      <c r="A23" s="59" t="s">
        <v>99</v>
      </c>
      <c r="B23" s="49" t="s">
        <v>100</v>
      </c>
      <c r="C23" s="60"/>
      <c r="D23" s="61"/>
      <c r="E23" s="61"/>
      <c r="F23" s="20">
        <f t="shared" si="0"/>
        <v>0</v>
      </c>
      <c r="G23" s="21"/>
      <c r="H23" s="46"/>
      <c r="I23" s="64" t="s">
        <v>99</v>
      </c>
      <c r="J23" s="46"/>
      <c r="K23" s="46"/>
      <c r="L23" s="46"/>
      <c r="M23" s="46"/>
      <c r="N23" s="46"/>
      <c r="O23" s="46"/>
      <c r="P23" s="46"/>
      <c r="Q23" s="46"/>
      <c r="R23" s="46"/>
      <c r="S23" s="46"/>
      <c r="T23" s="46"/>
      <c r="U23" s="46"/>
      <c r="V23" s="46"/>
      <c r="W23" s="46"/>
      <c r="X23" s="46"/>
      <c r="Y23" s="46"/>
      <c r="Z23" s="46"/>
    </row>
    <row r="24" spans="1:26" ht="41.25" customHeight="1" x14ac:dyDescent="0.25">
      <c r="A24" s="59" t="s">
        <v>101</v>
      </c>
      <c r="B24" s="49" t="s">
        <v>102</v>
      </c>
      <c r="C24" s="60"/>
      <c r="D24" s="61"/>
      <c r="E24" s="61"/>
      <c r="F24" s="20">
        <f t="shared" si="0"/>
        <v>0</v>
      </c>
      <c r="G24" s="21"/>
      <c r="H24" s="46"/>
      <c r="I24" s="64" t="s">
        <v>101</v>
      </c>
      <c r="J24" s="46"/>
      <c r="K24" s="46"/>
      <c r="L24" s="46"/>
      <c r="M24" s="46"/>
      <c r="N24" s="46"/>
      <c r="O24" s="46"/>
      <c r="P24" s="46"/>
      <c r="Q24" s="46"/>
      <c r="R24" s="46"/>
      <c r="S24" s="46"/>
      <c r="T24" s="46"/>
      <c r="U24" s="46"/>
      <c r="V24" s="46"/>
      <c r="W24" s="46"/>
      <c r="X24" s="46"/>
      <c r="Y24" s="46"/>
      <c r="Z24" s="46"/>
    </row>
    <row r="25" spans="1:26" ht="41.25" customHeight="1" x14ac:dyDescent="0.25">
      <c r="A25" s="126" t="s">
        <v>312</v>
      </c>
      <c r="B25" s="49" t="s">
        <v>104</v>
      </c>
      <c r="C25" s="60"/>
      <c r="D25" s="61"/>
      <c r="E25" s="61"/>
      <c r="F25" s="20">
        <f t="shared" si="0"/>
        <v>0</v>
      </c>
      <c r="G25" s="21"/>
      <c r="H25" s="46"/>
      <c r="I25" s="64" t="s">
        <v>103</v>
      </c>
      <c r="J25" s="46"/>
      <c r="K25" s="46"/>
      <c r="L25" s="46"/>
      <c r="M25" s="46"/>
      <c r="N25" s="46"/>
      <c r="O25" s="46"/>
      <c r="P25" s="46"/>
      <c r="Q25" s="46"/>
      <c r="R25" s="46"/>
      <c r="S25" s="46"/>
      <c r="T25" s="46"/>
      <c r="U25" s="46"/>
      <c r="V25" s="46"/>
      <c r="W25" s="46"/>
      <c r="X25" s="46"/>
      <c r="Y25" s="46"/>
      <c r="Z25" s="46"/>
    </row>
    <row r="26" spans="1:26" ht="41.25" customHeight="1" x14ac:dyDescent="0.25">
      <c r="A26" s="59" t="s">
        <v>105</v>
      </c>
      <c r="B26" s="49" t="s">
        <v>106</v>
      </c>
      <c r="C26" s="60"/>
      <c r="D26" s="61"/>
      <c r="E26" s="61"/>
      <c r="F26" s="20">
        <f t="shared" si="0"/>
        <v>0</v>
      </c>
      <c r="G26" s="21"/>
      <c r="H26" s="46"/>
      <c r="I26" s="64" t="s">
        <v>105</v>
      </c>
      <c r="J26" s="46"/>
      <c r="K26" s="46"/>
      <c r="L26" s="46"/>
      <c r="M26" s="46"/>
      <c r="N26" s="46"/>
      <c r="O26" s="46"/>
      <c r="P26" s="46"/>
      <c r="Q26" s="46"/>
      <c r="R26" s="46"/>
      <c r="S26" s="46"/>
      <c r="T26" s="46"/>
      <c r="U26" s="46"/>
      <c r="V26" s="46"/>
      <c r="W26" s="46"/>
      <c r="X26" s="46"/>
      <c r="Y26" s="46"/>
      <c r="Z26" s="46"/>
    </row>
    <row r="27" spans="1:26" ht="41.25" customHeight="1" x14ac:dyDescent="0.25">
      <c r="A27" s="59" t="s">
        <v>107</v>
      </c>
      <c r="B27" s="49" t="s">
        <v>108</v>
      </c>
      <c r="C27" s="60"/>
      <c r="D27" s="61"/>
      <c r="E27" s="61"/>
      <c r="F27" s="20">
        <f t="shared" si="0"/>
        <v>0</v>
      </c>
      <c r="G27" s="21"/>
      <c r="H27" s="46"/>
      <c r="I27" s="64" t="s">
        <v>107</v>
      </c>
      <c r="J27" s="46"/>
      <c r="K27" s="46"/>
      <c r="L27" s="46"/>
      <c r="M27" s="46"/>
      <c r="N27" s="46"/>
      <c r="O27" s="46"/>
      <c r="P27" s="46"/>
      <c r="Q27" s="46"/>
      <c r="R27" s="46"/>
      <c r="S27" s="46"/>
      <c r="T27" s="46"/>
      <c r="U27" s="46"/>
      <c r="V27" s="46"/>
      <c r="W27" s="46"/>
      <c r="X27" s="46"/>
      <c r="Y27" s="46"/>
      <c r="Z27" s="46"/>
    </row>
    <row r="28" spans="1:26" ht="41.25" customHeight="1" x14ac:dyDescent="0.25">
      <c r="A28" s="59" t="s">
        <v>109</v>
      </c>
      <c r="B28" s="49" t="s">
        <v>110</v>
      </c>
      <c r="C28" s="60"/>
      <c r="D28" s="61"/>
      <c r="E28" s="61"/>
      <c r="F28" s="20">
        <f t="shared" si="0"/>
        <v>0</v>
      </c>
      <c r="G28" s="21"/>
      <c r="H28" s="46"/>
      <c r="I28" s="64" t="s">
        <v>109</v>
      </c>
      <c r="J28" s="46"/>
      <c r="K28" s="46"/>
      <c r="L28" s="46"/>
      <c r="M28" s="46"/>
      <c r="N28" s="46"/>
      <c r="O28" s="46"/>
      <c r="P28" s="46"/>
      <c r="Q28" s="46"/>
      <c r="R28" s="46"/>
      <c r="S28" s="46"/>
      <c r="T28" s="46"/>
      <c r="U28" s="46"/>
      <c r="V28" s="46"/>
      <c r="W28" s="46"/>
      <c r="X28" s="46"/>
      <c r="Y28" s="46"/>
      <c r="Z28" s="46"/>
    </row>
    <row r="29" spans="1:26" ht="41.25" customHeight="1" x14ac:dyDescent="0.25">
      <c r="A29" s="59" t="s">
        <v>111</v>
      </c>
      <c r="B29" s="49" t="s">
        <v>112</v>
      </c>
      <c r="C29" s="60"/>
      <c r="D29" s="61"/>
      <c r="E29" s="61"/>
      <c r="F29" s="20">
        <f t="shared" si="0"/>
        <v>0</v>
      </c>
      <c r="G29" s="21"/>
      <c r="H29" s="46"/>
      <c r="I29" s="64" t="s">
        <v>111</v>
      </c>
      <c r="J29" s="46"/>
      <c r="K29" s="46"/>
      <c r="L29" s="46"/>
      <c r="M29" s="46"/>
      <c r="N29" s="46"/>
      <c r="O29" s="46"/>
      <c r="P29" s="46"/>
      <c r="Q29" s="46"/>
      <c r="R29" s="46"/>
      <c r="S29" s="46"/>
      <c r="T29" s="46"/>
      <c r="U29" s="46"/>
      <c r="V29" s="46"/>
      <c r="W29" s="46"/>
      <c r="X29" s="46"/>
      <c r="Y29" s="46"/>
      <c r="Z29" s="46"/>
    </row>
    <row r="30" spans="1:26" ht="41.25" customHeight="1" x14ac:dyDescent="0.25">
      <c r="A30" s="59" t="s">
        <v>113</v>
      </c>
      <c r="B30" s="49" t="s">
        <v>114</v>
      </c>
      <c r="C30" s="60"/>
      <c r="D30" s="61"/>
      <c r="E30" s="61"/>
      <c r="F30" s="20">
        <f t="shared" si="0"/>
        <v>0</v>
      </c>
      <c r="G30" s="21"/>
      <c r="H30" s="46"/>
      <c r="I30" s="64" t="s">
        <v>113</v>
      </c>
      <c r="J30" s="46"/>
      <c r="K30" s="46"/>
      <c r="L30" s="46"/>
      <c r="M30" s="46"/>
      <c r="N30" s="46"/>
      <c r="O30" s="46"/>
      <c r="P30" s="46"/>
      <c r="Q30" s="46"/>
      <c r="R30" s="46"/>
      <c r="S30" s="46"/>
      <c r="T30" s="46"/>
      <c r="U30" s="46"/>
      <c r="V30" s="46"/>
      <c r="W30" s="46"/>
      <c r="X30" s="46"/>
      <c r="Y30" s="46"/>
      <c r="Z30" s="46"/>
    </row>
    <row r="31" spans="1:26" ht="41.25" customHeight="1" x14ac:dyDescent="0.25">
      <c r="A31" s="59" t="s">
        <v>115</v>
      </c>
      <c r="B31" s="49" t="s">
        <v>116</v>
      </c>
      <c r="C31" s="60"/>
      <c r="D31" s="61"/>
      <c r="E31" s="61"/>
      <c r="F31" s="20">
        <f t="shared" si="0"/>
        <v>0</v>
      </c>
      <c r="G31" s="21"/>
      <c r="H31" s="46"/>
      <c r="I31" s="64" t="s">
        <v>115</v>
      </c>
      <c r="J31" s="46"/>
      <c r="K31" s="46"/>
      <c r="L31" s="46"/>
      <c r="M31" s="46"/>
      <c r="N31" s="46"/>
      <c r="O31" s="46"/>
      <c r="P31" s="46"/>
      <c r="Q31" s="46"/>
      <c r="R31" s="46"/>
      <c r="S31" s="46"/>
      <c r="T31" s="46"/>
      <c r="U31" s="46"/>
      <c r="V31" s="46"/>
      <c r="W31" s="46"/>
      <c r="X31" s="46"/>
      <c r="Y31" s="46"/>
      <c r="Z31" s="46"/>
    </row>
    <row r="32" spans="1:26" x14ac:dyDescent="0.25">
      <c r="A32" s="163" t="s">
        <v>117</v>
      </c>
      <c r="B32" s="160"/>
      <c r="C32" s="160"/>
      <c r="D32" s="160"/>
      <c r="E32" s="160"/>
      <c r="F32" s="43">
        <f>SUM($F$14:$F$31)</f>
        <v>0</v>
      </c>
      <c r="G32" s="44"/>
      <c r="H32" s="46"/>
      <c r="I32" s="46"/>
      <c r="J32" s="46"/>
      <c r="K32" s="46"/>
      <c r="L32" s="46"/>
      <c r="M32" s="46"/>
      <c r="N32" s="46"/>
      <c r="O32" s="46"/>
      <c r="P32" s="46"/>
      <c r="Q32" s="46"/>
      <c r="R32" s="46"/>
      <c r="S32" s="46"/>
      <c r="T32" s="46"/>
      <c r="U32" s="46"/>
      <c r="V32" s="46"/>
      <c r="W32" s="46"/>
      <c r="X32" s="46"/>
      <c r="Y32" s="46"/>
      <c r="Z32" s="46"/>
    </row>
    <row r="33" spans="1:26"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x14ac:dyDescent="0.2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x14ac:dyDescent="0.2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2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x14ac:dyDescent="0.2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x14ac:dyDescent="0.2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x14ac:dyDescent="0.2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2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x14ac:dyDescent="0.2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x14ac:dyDescent="0.2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x14ac:dyDescent="0.2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x14ac:dyDescent="0.2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x14ac:dyDescent="0.2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x14ac:dyDescent="0.2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x14ac:dyDescent="0.2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2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x14ac:dyDescent="0.2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x14ac:dyDescent="0.2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x14ac:dyDescent="0.2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x14ac:dyDescent="0.2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2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x14ac:dyDescent="0.2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x14ac:dyDescent="0.25">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x14ac:dyDescent="0.25">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x14ac:dyDescent="0.25">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x14ac:dyDescent="0.25">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x14ac:dyDescent="0.2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x14ac:dyDescent="0.25">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x14ac:dyDescent="0.2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x14ac:dyDescent="0.25">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x14ac:dyDescent="0.2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x14ac:dyDescent="0.25">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x14ac:dyDescent="0.25">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x14ac:dyDescent="0.25">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x14ac:dyDescent="0.25">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x14ac:dyDescent="0.25">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x14ac:dyDescent="0.25">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x14ac:dyDescent="0.25">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x14ac:dyDescent="0.25">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x14ac:dyDescent="0.25">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x14ac:dyDescent="0.25">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x14ac:dyDescent="0.25">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x14ac:dyDescent="0.25">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x14ac:dyDescent="0.25">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x14ac:dyDescent="0.25">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x14ac:dyDescent="0.25">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5">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x14ac:dyDescent="0.25">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x14ac:dyDescent="0.25">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x14ac:dyDescent="0.25">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x14ac:dyDescent="0.25">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x14ac:dyDescent="0.25">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x14ac:dyDescent="0.25">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x14ac:dyDescent="0.25">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x14ac:dyDescent="0.25">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x14ac:dyDescent="0.25">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x14ac:dyDescent="0.25">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x14ac:dyDescent="0.25">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x14ac:dyDescent="0.25">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x14ac:dyDescent="0.25">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x14ac:dyDescent="0.25">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x14ac:dyDescent="0.25">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x14ac:dyDescent="0.25">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x14ac:dyDescent="0.25">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x14ac:dyDescent="0.25">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x14ac:dyDescent="0.25">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x14ac:dyDescent="0.25">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x14ac:dyDescent="0.25">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x14ac:dyDescent="0.25">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x14ac:dyDescent="0.25">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x14ac:dyDescent="0.25">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x14ac:dyDescent="0.25">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x14ac:dyDescent="0.25">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x14ac:dyDescent="0.25">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x14ac:dyDescent="0.25">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x14ac:dyDescent="0.25">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x14ac:dyDescent="0.25">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x14ac:dyDescent="0.2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x14ac:dyDescent="0.25">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x14ac:dyDescent="0.25">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x14ac:dyDescent="0.25">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x14ac:dyDescent="0.25">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x14ac:dyDescent="0.25">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x14ac:dyDescent="0.25">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x14ac:dyDescent="0.25">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x14ac:dyDescent="0.25">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x14ac:dyDescent="0.25">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x14ac:dyDescent="0.25">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x14ac:dyDescent="0.25">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x14ac:dyDescent="0.25">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x14ac:dyDescent="0.25">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x14ac:dyDescent="0.25">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x14ac:dyDescent="0.25">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x14ac:dyDescent="0.25">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x14ac:dyDescent="0.25">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x14ac:dyDescent="0.25">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x14ac:dyDescent="0.25">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x14ac:dyDescent="0.25">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x14ac:dyDescent="0.25">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x14ac:dyDescent="0.25">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x14ac:dyDescent="0.25">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x14ac:dyDescent="0.25">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x14ac:dyDescent="0.25">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x14ac:dyDescent="0.25">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x14ac:dyDescent="0.25">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x14ac:dyDescent="0.25">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x14ac:dyDescent="0.25">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x14ac:dyDescent="0.25">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x14ac:dyDescent="0.25">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x14ac:dyDescent="0.25">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x14ac:dyDescent="0.25">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x14ac:dyDescent="0.25">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x14ac:dyDescent="0.25">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x14ac:dyDescent="0.25">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x14ac:dyDescent="0.25">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x14ac:dyDescent="0.25">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x14ac:dyDescent="0.25">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x14ac:dyDescent="0.25">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x14ac:dyDescent="0.25">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x14ac:dyDescent="0.25">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x14ac:dyDescent="0.25">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x14ac:dyDescent="0.25">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x14ac:dyDescent="0.25">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x14ac:dyDescent="0.25">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x14ac:dyDescent="0.25">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x14ac:dyDescent="0.25">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x14ac:dyDescent="0.25">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x14ac:dyDescent="0.25">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x14ac:dyDescent="0.25">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x14ac:dyDescent="0.25">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x14ac:dyDescent="0.25">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x14ac:dyDescent="0.25">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x14ac:dyDescent="0.25">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x14ac:dyDescent="0.25">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x14ac:dyDescent="0.25">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x14ac:dyDescent="0.25">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x14ac:dyDescent="0.25">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x14ac:dyDescent="0.25">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x14ac:dyDescent="0.25">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x14ac:dyDescent="0.25">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x14ac:dyDescent="0.25">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x14ac:dyDescent="0.25">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x14ac:dyDescent="0.25">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x14ac:dyDescent="0.25">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x14ac:dyDescent="0.25">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x14ac:dyDescent="0.25">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x14ac:dyDescent="0.25">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x14ac:dyDescent="0.25">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x14ac:dyDescent="0.25">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x14ac:dyDescent="0.25">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x14ac:dyDescent="0.25">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x14ac:dyDescent="0.25">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x14ac:dyDescent="0.25">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x14ac:dyDescent="0.25">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x14ac:dyDescent="0.25">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x14ac:dyDescent="0.25">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x14ac:dyDescent="0.25">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x14ac:dyDescent="0.25">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x14ac:dyDescent="0.25">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x14ac:dyDescent="0.25">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x14ac:dyDescent="0.25">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x14ac:dyDescent="0.25">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x14ac:dyDescent="0.25">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x14ac:dyDescent="0.25">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x14ac:dyDescent="0.25">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x14ac:dyDescent="0.25">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x14ac:dyDescent="0.25">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x14ac:dyDescent="0.25">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x14ac:dyDescent="0.25">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x14ac:dyDescent="0.25">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x14ac:dyDescent="0.25">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x14ac:dyDescent="0.25">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x14ac:dyDescent="0.25">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x14ac:dyDescent="0.25">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x14ac:dyDescent="0.25">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x14ac:dyDescent="0.25">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x14ac:dyDescent="0.25">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x14ac:dyDescent="0.25">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x14ac:dyDescent="0.25">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x14ac:dyDescent="0.25">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x14ac:dyDescent="0.25">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x14ac:dyDescent="0.25">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x14ac:dyDescent="0.25">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x14ac:dyDescent="0.25">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x14ac:dyDescent="0.25">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x14ac:dyDescent="0.25">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x14ac:dyDescent="0.25">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x14ac:dyDescent="0.25">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x14ac:dyDescent="0.25">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x14ac:dyDescent="0.25">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x14ac:dyDescent="0.25">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x14ac:dyDescent="0.25">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x14ac:dyDescent="0.25">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x14ac:dyDescent="0.25">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x14ac:dyDescent="0.25">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x14ac:dyDescent="0.25">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x14ac:dyDescent="0.25">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x14ac:dyDescent="0.25">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x14ac:dyDescent="0.25">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x14ac:dyDescent="0.25">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x14ac:dyDescent="0.25">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x14ac:dyDescent="0.25">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x14ac:dyDescent="0.25">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x14ac:dyDescent="0.25">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x14ac:dyDescent="0.25">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x14ac:dyDescent="0.25">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x14ac:dyDescent="0.25">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x14ac:dyDescent="0.25">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x14ac:dyDescent="0.25">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x14ac:dyDescent="0.25">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x14ac:dyDescent="0.25">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x14ac:dyDescent="0.25">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x14ac:dyDescent="0.25">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x14ac:dyDescent="0.25">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x14ac:dyDescent="0.25">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x14ac:dyDescent="0.25">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x14ac:dyDescent="0.25">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x14ac:dyDescent="0.25">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x14ac:dyDescent="0.25">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x14ac:dyDescent="0.25">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x14ac:dyDescent="0.25">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x14ac:dyDescent="0.25">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x14ac:dyDescent="0.25">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x14ac:dyDescent="0.25">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x14ac:dyDescent="0.25">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x14ac:dyDescent="0.25">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x14ac:dyDescent="0.25">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x14ac:dyDescent="0.25">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x14ac:dyDescent="0.25">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x14ac:dyDescent="0.25">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x14ac:dyDescent="0.25">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x14ac:dyDescent="0.25">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x14ac:dyDescent="0.25">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x14ac:dyDescent="0.25">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x14ac:dyDescent="0.25">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x14ac:dyDescent="0.25">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x14ac:dyDescent="0.25">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x14ac:dyDescent="0.25">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x14ac:dyDescent="0.25">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x14ac:dyDescent="0.25">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x14ac:dyDescent="0.25">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x14ac:dyDescent="0.25">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x14ac:dyDescent="0.25">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x14ac:dyDescent="0.25">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x14ac:dyDescent="0.25">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x14ac:dyDescent="0.25">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x14ac:dyDescent="0.25">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x14ac:dyDescent="0.25">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x14ac:dyDescent="0.25">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x14ac:dyDescent="0.25">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x14ac:dyDescent="0.25">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x14ac:dyDescent="0.25">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x14ac:dyDescent="0.25">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x14ac:dyDescent="0.25">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x14ac:dyDescent="0.25">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x14ac:dyDescent="0.25">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x14ac:dyDescent="0.25">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x14ac:dyDescent="0.2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x14ac:dyDescent="0.25">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x14ac:dyDescent="0.25">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x14ac:dyDescent="0.25">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x14ac:dyDescent="0.25">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x14ac:dyDescent="0.25">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x14ac:dyDescent="0.25">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x14ac:dyDescent="0.25">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x14ac:dyDescent="0.25">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x14ac:dyDescent="0.25">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x14ac:dyDescent="0.25">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x14ac:dyDescent="0.25">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x14ac:dyDescent="0.25">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x14ac:dyDescent="0.25">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x14ac:dyDescent="0.25">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x14ac:dyDescent="0.25">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x14ac:dyDescent="0.25">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x14ac:dyDescent="0.25">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x14ac:dyDescent="0.25">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x14ac:dyDescent="0.25">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x14ac:dyDescent="0.25">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x14ac:dyDescent="0.25">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x14ac:dyDescent="0.25">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x14ac:dyDescent="0.25">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x14ac:dyDescent="0.25">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x14ac:dyDescent="0.25">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x14ac:dyDescent="0.25">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x14ac:dyDescent="0.25">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x14ac:dyDescent="0.25">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x14ac:dyDescent="0.25">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x14ac:dyDescent="0.25">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x14ac:dyDescent="0.25">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x14ac:dyDescent="0.25">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x14ac:dyDescent="0.25">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x14ac:dyDescent="0.25">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x14ac:dyDescent="0.25">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x14ac:dyDescent="0.25">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x14ac:dyDescent="0.25">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x14ac:dyDescent="0.25">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x14ac:dyDescent="0.25">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x14ac:dyDescent="0.25">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x14ac:dyDescent="0.25">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x14ac:dyDescent="0.25">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x14ac:dyDescent="0.25">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x14ac:dyDescent="0.25">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x14ac:dyDescent="0.25">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x14ac:dyDescent="0.25">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x14ac:dyDescent="0.25">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x14ac:dyDescent="0.25">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x14ac:dyDescent="0.25">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x14ac:dyDescent="0.25">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x14ac:dyDescent="0.25">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x14ac:dyDescent="0.25">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x14ac:dyDescent="0.25">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x14ac:dyDescent="0.25">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x14ac:dyDescent="0.25">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x14ac:dyDescent="0.25">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x14ac:dyDescent="0.25">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x14ac:dyDescent="0.25">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x14ac:dyDescent="0.25">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x14ac:dyDescent="0.25">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x14ac:dyDescent="0.25">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x14ac:dyDescent="0.25">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x14ac:dyDescent="0.25">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x14ac:dyDescent="0.25">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x14ac:dyDescent="0.25">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x14ac:dyDescent="0.25">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x14ac:dyDescent="0.25">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x14ac:dyDescent="0.25">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x14ac:dyDescent="0.25">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x14ac:dyDescent="0.25">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x14ac:dyDescent="0.25">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x14ac:dyDescent="0.25">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x14ac:dyDescent="0.25">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x14ac:dyDescent="0.25">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x14ac:dyDescent="0.25">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x14ac:dyDescent="0.25">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x14ac:dyDescent="0.25">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x14ac:dyDescent="0.25">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x14ac:dyDescent="0.25">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x14ac:dyDescent="0.25">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x14ac:dyDescent="0.25">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x14ac:dyDescent="0.25">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x14ac:dyDescent="0.25">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x14ac:dyDescent="0.25">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x14ac:dyDescent="0.25">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x14ac:dyDescent="0.25">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x14ac:dyDescent="0.25">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x14ac:dyDescent="0.25">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x14ac:dyDescent="0.25">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x14ac:dyDescent="0.25">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x14ac:dyDescent="0.25">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x14ac:dyDescent="0.25">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x14ac:dyDescent="0.25">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x14ac:dyDescent="0.25">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x14ac:dyDescent="0.25">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x14ac:dyDescent="0.25">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x14ac:dyDescent="0.25">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x14ac:dyDescent="0.25">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x14ac:dyDescent="0.25">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x14ac:dyDescent="0.25">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x14ac:dyDescent="0.25">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x14ac:dyDescent="0.25">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x14ac:dyDescent="0.25">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x14ac:dyDescent="0.2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x14ac:dyDescent="0.25">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x14ac:dyDescent="0.25">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x14ac:dyDescent="0.25">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x14ac:dyDescent="0.25">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x14ac:dyDescent="0.25">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x14ac:dyDescent="0.25">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x14ac:dyDescent="0.2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x14ac:dyDescent="0.25">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x14ac:dyDescent="0.25">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x14ac:dyDescent="0.25">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x14ac:dyDescent="0.25">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x14ac:dyDescent="0.25">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x14ac:dyDescent="0.25">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x14ac:dyDescent="0.25">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x14ac:dyDescent="0.25">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x14ac:dyDescent="0.25">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x14ac:dyDescent="0.25">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x14ac:dyDescent="0.25">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x14ac:dyDescent="0.25">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x14ac:dyDescent="0.25">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x14ac:dyDescent="0.25">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x14ac:dyDescent="0.25">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x14ac:dyDescent="0.25">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x14ac:dyDescent="0.25">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x14ac:dyDescent="0.25">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x14ac:dyDescent="0.25">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x14ac:dyDescent="0.25">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x14ac:dyDescent="0.25">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x14ac:dyDescent="0.25">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x14ac:dyDescent="0.25">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x14ac:dyDescent="0.25">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x14ac:dyDescent="0.25">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x14ac:dyDescent="0.25">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x14ac:dyDescent="0.25">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x14ac:dyDescent="0.25">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x14ac:dyDescent="0.25">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x14ac:dyDescent="0.25">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x14ac:dyDescent="0.25">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x14ac:dyDescent="0.25">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x14ac:dyDescent="0.25">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x14ac:dyDescent="0.25">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x14ac:dyDescent="0.25">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x14ac:dyDescent="0.25">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x14ac:dyDescent="0.25">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x14ac:dyDescent="0.25">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x14ac:dyDescent="0.25">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x14ac:dyDescent="0.25">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x14ac:dyDescent="0.25">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x14ac:dyDescent="0.25">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x14ac:dyDescent="0.25">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x14ac:dyDescent="0.25">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x14ac:dyDescent="0.25">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x14ac:dyDescent="0.25">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x14ac:dyDescent="0.25">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x14ac:dyDescent="0.25">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x14ac:dyDescent="0.25">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x14ac:dyDescent="0.25">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x14ac:dyDescent="0.25">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x14ac:dyDescent="0.25">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x14ac:dyDescent="0.25">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x14ac:dyDescent="0.25">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x14ac:dyDescent="0.25">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x14ac:dyDescent="0.25">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x14ac:dyDescent="0.25">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x14ac:dyDescent="0.25">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x14ac:dyDescent="0.25">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x14ac:dyDescent="0.25">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x14ac:dyDescent="0.25">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x14ac:dyDescent="0.25">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x14ac:dyDescent="0.25">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x14ac:dyDescent="0.25">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x14ac:dyDescent="0.25">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x14ac:dyDescent="0.25">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x14ac:dyDescent="0.25">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x14ac:dyDescent="0.25">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x14ac:dyDescent="0.25">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x14ac:dyDescent="0.25">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x14ac:dyDescent="0.25">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x14ac:dyDescent="0.25">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x14ac:dyDescent="0.25">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x14ac:dyDescent="0.25">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x14ac:dyDescent="0.25">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x14ac:dyDescent="0.25">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x14ac:dyDescent="0.25">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x14ac:dyDescent="0.25">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x14ac:dyDescent="0.25">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x14ac:dyDescent="0.25">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x14ac:dyDescent="0.25">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x14ac:dyDescent="0.25">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x14ac:dyDescent="0.25">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x14ac:dyDescent="0.25">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x14ac:dyDescent="0.25">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x14ac:dyDescent="0.25">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x14ac:dyDescent="0.25">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x14ac:dyDescent="0.25">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x14ac:dyDescent="0.25">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x14ac:dyDescent="0.25">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x14ac:dyDescent="0.25">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x14ac:dyDescent="0.25">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x14ac:dyDescent="0.25">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x14ac:dyDescent="0.25">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x14ac:dyDescent="0.25">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x14ac:dyDescent="0.25">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x14ac:dyDescent="0.25">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x14ac:dyDescent="0.25">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x14ac:dyDescent="0.25">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x14ac:dyDescent="0.25">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x14ac:dyDescent="0.25">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x14ac:dyDescent="0.25">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x14ac:dyDescent="0.25">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x14ac:dyDescent="0.25">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x14ac:dyDescent="0.25">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x14ac:dyDescent="0.25">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x14ac:dyDescent="0.25">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x14ac:dyDescent="0.25">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x14ac:dyDescent="0.25">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x14ac:dyDescent="0.25">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x14ac:dyDescent="0.25">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x14ac:dyDescent="0.25">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x14ac:dyDescent="0.25">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x14ac:dyDescent="0.25">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x14ac:dyDescent="0.25">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x14ac:dyDescent="0.25">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x14ac:dyDescent="0.25">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x14ac:dyDescent="0.25">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x14ac:dyDescent="0.25">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x14ac:dyDescent="0.25">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x14ac:dyDescent="0.25">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x14ac:dyDescent="0.25">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x14ac:dyDescent="0.25">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x14ac:dyDescent="0.25">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x14ac:dyDescent="0.25">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x14ac:dyDescent="0.25">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x14ac:dyDescent="0.25">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x14ac:dyDescent="0.25">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x14ac:dyDescent="0.25">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x14ac:dyDescent="0.25">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x14ac:dyDescent="0.25">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x14ac:dyDescent="0.25">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x14ac:dyDescent="0.25">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x14ac:dyDescent="0.25">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x14ac:dyDescent="0.25">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x14ac:dyDescent="0.25">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x14ac:dyDescent="0.25">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x14ac:dyDescent="0.25">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x14ac:dyDescent="0.25">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x14ac:dyDescent="0.25">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x14ac:dyDescent="0.25">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x14ac:dyDescent="0.25">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x14ac:dyDescent="0.25">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x14ac:dyDescent="0.25">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x14ac:dyDescent="0.25">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x14ac:dyDescent="0.25">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x14ac:dyDescent="0.25">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x14ac:dyDescent="0.25">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x14ac:dyDescent="0.25">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x14ac:dyDescent="0.25">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x14ac:dyDescent="0.25">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x14ac:dyDescent="0.25">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x14ac:dyDescent="0.25">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x14ac:dyDescent="0.25">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x14ac:dyDescent="0.25">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x14ac:dyDescent="0.25">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x14ac:dyDescent="0.25">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x14ac:dyDescent="0.25">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x14ac:dyDescent="0.25">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x14ac:dyDescent="0.25">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x14ac:dyDescent="0.25">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x14ac:dyDescent="0.25">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x14ac:dyDescent="0.25">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x14ac:dyDescent="0.25">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x14ac:dyDescent="0.25">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x14ac:dyDescent="0.25">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x14ac:dyDescent="0.25">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x14ac:dyDescent="0.25">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x14ac:dyDescent="0.25">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x14ac:dyDescent="0.25">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x14ac:dyDescent="0.25">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x14ac:dyDescent="0.25">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x14ac:dyDescent="0.25">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x14ac:dyDescent="0.25">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x14ac:dyDescent="0.25">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x14ac:dyDescent="0.25">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x14ac:dyDescent="0.25">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x14ac:dyDescent="0.25">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x14ac:dyDescent="0.25">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x14ac:dyDescent="0.25">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x14ac:dyDescent="0.25">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x14ac:dyDescent="0.25">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x14ac:dyDescent="0.25">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x14ac:dyDescent="0.25">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x14ac:dyDescent="0.25">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x14ac:dyDescent="0.25">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x14ac:dyDescent="0.25">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x14ac:dyDescent="0.25">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x14ac:dyDescent="0.25">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x14ac:dyDescent="0.25">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x14ac:dyDescent="0.25">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x14ac:dyDescent="0.25">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x14ac:dyDescent="0.25">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x14ac:dyDescent="0.25">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x14ac:dyDescent="0.25">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x14ac:dyDescent="0.25">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x14ac:dyDescent="0.25">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x14ac:dyDescent="0.25">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x14ac:dyDescent="0.25">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x14ac:dyDescent="0.25">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x14ac:dyDescent="0.25">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x14ac:dyDescent="0.25">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x14ac:dyDescent="0.25">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x14ac:dyDescent="0.25">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x14ac:dyDescent="0.25">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x14ac:dyDescent="0.25">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x14ac:dyDescent="0.25">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x14ac:dyDescent="0.25">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x14ac:dyDescent="0.25">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x14ac:dyDescent="0.25">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x14ac:dyDescent="0.25">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x14ac:dyDescent="0.25">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x14ac:dyDescent="0.25">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x14ac:dyDescent="0.25">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x14ac:dyDescent="0.25">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x14ac:dyDescent="0.25">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x14ac:dyDescent="0.25">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x14ac:dyDescent="0.25">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x14ac:dyDescent="0.25">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x14ac:dyDescent="0.25">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x14ac:dyDescent="0.25">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x14ac:dyDescent="0.25">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x14ac:dyDescent="0.25">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x14ac:dyDescent="0.25">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x14ac:dyDescent="0.25">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x14ac:dyDescent="0.25">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x14ac:dyDescent="0.25">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x14ac:dyDescent="0.25">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x14ac:dyDescent="0.25">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x14ac:dyDescent="0.25">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x14ac:dyDescent="0.25">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x14ac:dyDescent="0.25">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x14ac:dyDescent="0.25">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x14ac:dyDescent="0.25">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x14ac:dyDescent="0.25">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x14ac:dyDescent="0.25">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x14ac:dyDescent="0.25">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x14ac:dyDescent="0.25">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x14ac:dyDescent="0.25">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x14ac:dyDescent="0.25">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x14ac:dyDescent="0.25">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x14ac:dyDescent="0.25">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x14ac:dyDescent="0.25">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x14ac:dyDescent="0.25">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x14ac:dyDescent="0.25">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x14ac:dyDescent="0.25">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x14ac:dyDescent="0.25">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x14ac:dyDescent="0.25">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x14ac:dyDescent="0.25">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x14ac:dyDescent="0.25">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x14ac:dyDescent="0.25">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x14ac:dyDescent="0.25">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x14ac:dyDescent="0.25">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x14ac:dyDescent="0.25">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x14ac:dyDescent="0.25">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x14ac:dyDescent="0.25">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x14ac:dyDescent="0.25">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x14ac:dyDescent="0.25">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x14ac:dyDescent="0.25">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x14ac:dyDescent="0.25">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x14ac:dyDescent="0.25">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x14ac:dyDescent="0.25">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x14ac:dyDescent="0.25">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x14ac:dyDescent="0.25">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x14ac:dyDescent="0.25">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x14ac:dyDescent="0.25">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x14ac:dyDescent="0.25">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x14ac:dyDescent="0.25">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x14ac:dyDescent="0.25">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x14ac:dyDescent="0.25">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x14ac:dyDescent="0.25">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x14ac:dyDescent="0.25">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x14ac:dyDescent="0.25">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x14ac:dyDescent="0.25">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x14ac:dyDescent="0.25">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x14ac:dyDescent="0.25">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x14ac:dyDescent="0.25">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x14ac:dyDescent="0.25">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x14ac:dyDescent="0.25">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x14ac:dyDescent="0.25">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x14ac:dyDescent="0.25">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x14ac:dyDescent="0.25">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x14ac:dyDescent="0.25">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x14ac:dyDescent="0.25">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x14ac:dyDescent="0.25">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x14ac:dyDescent="0.25">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x14ac:dyDescent="0.25">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x14ac:dyDescent="0.25">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x14ac:dyDescent="0.25">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x14ac:dyDescent="0.25">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x14ac:dyDescent="0.25">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x14ac:dyDescent="0.25">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x14ac:dyDescent="0.25">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x14ac:dyDescent="0.25">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x14ac:dyDescent="0.25">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x14ac:dyDescent="0.25">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x14ac:dyDescent="0.25">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x14ac:dyDescent="0.25">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x14ac:dyDescent="0.25">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x14ac:dyDescent="0.25">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x14ac:dyDescent="0.25">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x14ac:dyDescent="0.25">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x14ac:dyDescent="0.25">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x14ac:dyDescent="0.25">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x14ac:dyDescent="0.25">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x14ac:dyDescent="0.25">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x14ac:dyDescent="0.25">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x14ac:dyDescent="0.25">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x14ac:dyDescent="0.25">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x14ac:dyDescent="0.25">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x14ac:dyDescent="0.25">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x14ac:dyDescent="0.25">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x14ac:dyDescent="0.25">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x14ac:dyDescent="0.25">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x14ac:dyDescent="0.25">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x14ac:dyDescent="0.25">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x14ac:dyDescent="0.25">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x14ac:dyDescent="0.25">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x14ac:dyDescent="0.25">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x14ac:dyDescent="0.25">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x14ac:dyDescent="0.25">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x14ac:dyDescent="0.25">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x14ac:dyDescent="0.25">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x14ac:dyDescent="0.25">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x14ac:dyDescent="0.25">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x14ac:dyDescent="0.25">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x14ac:dyDescent="0.25">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x14ac:dyDescent="0.25">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x14ac:dyDescent="0.25">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x14ac:dyDescent="0.25">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x14ac:dyDescent="0.25">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x14ac:dyDescent="0.25">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x14ac:dyDescent="0.25">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x14ac:dyDescent="0.25">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x14ac:dyDescent="0.25">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x14ac:dyDescent="0.25">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x14ac:dyDescent="0.25">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x14ac:dyDescent="0.25">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x14ac:dyDescent="0.25">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x14ac:dyDescent="0.25">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x14ac:dyDescent="0.25">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x14ac:dyDescent="0.25">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x14ac:dyDescent="0.25">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x14ac:dyDescent="0.25">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x14ac:dyDescent="0.25">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x14ac:dyDescent="0.25">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x14ac:dyDescent="0.25">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x14ac:dyDescent="0.25">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x14ac:dyDescent="0.25">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x14ac:dyDescent="0.25">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x14ac:dyDescent="0.25">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x14ac:dyDescent="0.25">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x14ac:dyDescent="0.25">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x14ac:dyDescent="0.25">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x14ac:dyDescent="0.25">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x14ac:dyDescent="0.25">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x14ac:dyDescent="0.25">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x14ac:dyDescent="0.25">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x14ac:dyDescent="0.25">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x14ac:dyDescent="0.25">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x14ac:dyDescent="0.25">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x14ac:dyDescent="0.25">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x14ac:dyDescent="0.25">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x14ac:dyDescent="0.25">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x14ac:dyDescent="0.25">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x14ac:dyDescent="0.25">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x14ac:dyDescent="0.25">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x14ac:dyDescent="0.25">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x14ac:dyDescent="0.25">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x14ac:dyDescent="0.25">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x14ac:dyDescent="0.25">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x14ac:dyDescent="0.25">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row r="1001" spans="1:26" x14ac:dyDescent="0.25">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row>
    <row r="1002" spans="1:26" x14ac:dyDescent="0.25">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row>
  </sheetData>
  <mergeCells count="6">
    <mergeCell ref="A32:E32"/>
    <mergeCell ref="B2:E2"/>
    <mergeCell ref="A3:G3"/>
    <mergeCell ref="A5:G5"/>
    <mergeCell ref="A10:G10"/>
    <mergeCell ref="A13:E13"/>
  </mergeCells>
  <dataValidations count="1">
    <dataValidation type="list" allowBlank="1" showErrorMessage="1" sqref="C7:C8 C12 C14:C31" xr:uid="{00000000-0002-0000-0100-000000000000}">
      <formula1>"Our Agency,Other Community Partner"</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topLeftCell="A43" zoomScale="220" zoomScaleNormal="220" workbookViewId="0">
      <selection activeCell="A56" sqref="A56"/>
    </sheetView>
  </sheetViews>
  <sheetFormatPr defaultColWidth="14.42578125" defaultRowHeight="15" customHeight="1" x14ac:dyDescent="0.25"/>
  <cols>
    <col min="1" max="1" width="15.7109375" customWidth="1"/>
    <col min="2" max="2" width="104.140625" customWidth="1"/>
    <col min="3" max="6" width="8.85546875" customWidth="1"/>
    <col min="7" max="26" width="8.7109375" customWidth="1"/>
  </cols>
  <sheetData>
    <row r="1" spans="1:26" ht="18.75" x14ac:dyDescent="0.25">
      <c r="A1" s="94" t="s">
        <v>158</v>
      </c>
      <c r="B1" s="95"/>
      <c r="C1" s="95"/>
      <c r="D1" s="95"/>
      <c r="E1" s="95"/>
      <c r="F1" s="95"/>
      <c r="G1" s="95"/>
      <c r="H1" s="95"/>
      <c r="I1" s="95"/>
      <c r="J1" s="95"/>
      <c r="K1" s="95"/>
      <c r="L1" s="95"/>
      <c r="M1" s="95"/>
      <c r="N1" s="95"/>
      <c r="O1" s="95"/>
      <c r="P1" s="95"/>
      <c r="Q1" s="95"/>
      <c r="R1" s="95"/>
      <c r="S1" s="95"/>
      <c r="T1" s="95"/>
      <c r="U1" s="95"/>
      <c r="V1" s="95"/>
      <c r="W1" s="95"/>
      <c r="X1" s="95"/>
      <c r="Y1" s="95"/>
      <c r="Z1" s="95"/>
    </row>
    <row r="2" spans="1:26" ht="13.5" customHeight="1" x14ac:dyDescent="0.25">
      <c r="A2" s="129"/>
      <c r="B2" s="175"/>
      <c r="C2" s="175"/>
      <c r="D2" s="175"/>
      <c r="E2" s="175"/>
      <c r="F2" s="129"/>
      <c r="G2" s="129"/>
      <c r="H2" s="95"/>
      <c r="I2" s="95"/>
      <c r="J2" s="95"/>
      <c r="K2" s="95"/>
      <c r="L2" s="95"/>
      <c r="M2" s="95"/>
      <c r="N2" s="95"/>
      <c r="O2" s="95"/>
      <c r="P2" s="95"/>
      <c r="Q2" s="95"/>
      <c r="R2" s="95"/>
      <c r="S2" s="95"/>
      <c r="T2" s="95"/>
      <c r="U2" s="95"/>
      <c r="V2" s="95"/>
      <c r="W2" s="95"/>
      <c r="X2" s="95"/>
      <c r="Y2" s="95"/>
      <c r="Z2" s="95"/>
    </row>
    <row r="3" spans="1:26" ht="15.75" x14ac:dyDescent="0.25">
      <c r="A3" s="96" t="s">
        <v>159</v>
      </c>
      <c r="B3" s="95"/>
      <c r="C3" s="95"/>
      <c r="D3" s="95"/>
      <c r="E3" s="95"/>
      <c r="F3" s="95"/>
      <c r="G3" s="95"/>
      <c r="H3" s="95"/>
      <c r="I3" s="95"/>
      <c r="J3" s="95"/>
      <c r="K3" s="95"/>
      <c r="L3" s="95"/>
      <c r="M3" s="95"/>
      <c r="N3" s="95"/>
      <c r="O3" s="95"/>
      <c r="P3" s="95"/>
      <c r="Q3" s="95"/>
      <c r="R3" s="95"/>
      <c r="S3" s="95"/>
      <c r="T3" s="95"/>
      <c r="U3" s="95"/>
      <c r="V3" s="95"/>
      <c r="W3" s="95"/>
      <c r="X3" s="95"/>
      <c r="Y3" s="95"/>
      <c r="Z3" s="95"/>
    </row>
    <row r="4" spans="1:26" ht="13.5" customHeight="1" x14ac:dyDescent="0.25">
      <c r="A4" s="97" t="s">
        <v>160</v>
      </c>
      <c r="B4" s="95" t="s">
        <v>161</v>
      </c>
      <c r="C4" s="95"/>
      <c r="D4" s="95"/>
      <c r="E4" s="95"/>
      <c r="F4" s="95"/>
      <c r="G4" s="95"/>
      <c r="H4" s="95"/>
      <c r="I4" s="95"/>
      <c r="J4" s="95"/>
      <c r="K4" s="95"/>
      <c r="L4" s="95"/>
      <c r="M4" s="95"/>
      <c r="N4" s="95"/>
      <c r="O4" s="95"/>
      <c r="P4" s="95"/>
      <c r="Q4" s="95"/>
      <c r="R4" s="95"/>
      <c r="S4" s="95"/>
      <c r="T4" s="95"/>
      <c r="U4" s="95"/>
      <c r="V4" s="95"/>
      <c r="W4" s="95"/>
      <c r="X4" s="95"/>
      <c r="Y4" s="95"/>
      <c r="Z4" s="95"/>
    </row>
    <row r="5" spans="1:26" ht="13.5" customHeight="1" x14ac:dyDescent="0.25">
      <c r="A5" s="97" t="s">
        <v>10</v>
      </c>
      <c r="B5" s="95" t="s">
        <v>9</v>
      </c>
      <c r="C5" s="95"/>
      <c r="D5" s="95"/>
      <c r="E5" s="95"/>
      <c r="F5" s="95"/>
      <c r="G5" s="95"/>
      <c r="H5" s="95"/>
      <c r="I5" s="95"/>
      <c r="J5" s="95"/>
      <c r="K5" s="95"/>
      <c r="L5" s="95"/>
      <c r="M5" s="95"/>
      <c r="N5" s="95"/>
      <c r="O5" s="95"/>
      <c r="P5" s="95"/>
      <c r="Q5" s="95"/>
      <c r="R5" s="95"/>
      <c r="S5" s="95"/>
      <c r="T5" s="95"/>
      <c r="U5" s="95"/>
      <c r="V5" s="95"/>
      <c r="W5" s="95"/>
      <c r="X5" s="95"/>
      <c r="Y5" s="95"/>
      <c r="Z5" s="95"/>
    </row>
    <row r="6" spans="1:26" ht="13.5" customHeight="1" x14ac:dyDescent="0.25">
      <c r="A6" s="97" t="s">
        <v>13</v>
      </c>
      <c r="B6" s="95" t="s">
        <v>162</v>
      </c>
      <c r="C6" s="95"/>
      <c r="D6" s="95"/>
      <c r="E6" s="95"/>
      <c r="F6" s="95"/>
      <c r="G6" s="95"/>
      <c r="H6" s="95"/>
      <c r="I6" s="95"/>
      <c r="J6" s="95"/>
      <c r="K6" s="95"/>
      <c r="L6" s="95"/>
      <c r="M6" s="95"/>
      <c r="N6" s="95"/>
      <c r="O6" s="95"/>
      <c r="P6" s="95"/>
      <c r="Q6" s="95"/>
      <c r="R6" s="95"/>
      <c r="S6" s="95"/>
      <c r="T6" s="95"/>
      <c r="U6" s="95"/>
      <c r="V6" s="95"/>
      <c r="W6" s="95"/>
      <c r="X6" s="95"/>
      <c r="Y6" s="95"/>
      <c r="Z6" s="95"/>
    </row>
    <row r="7" spans="1:26" ht="13.5" customHeight="1" x14ac:dyDescent="0.25">
      <c r="A7" s="97" t="s">
        <v>28</v>
      </c>
      <c r="B7" s="95" t="s">
        <v>27</v>
      </c>
      <c r="C7" s="95"/>
      <c r="D7" s="95"/>
      <c r="E7" s="95"/>
      <c r="F7" s="95"/>
      <c r="G7" s="95"/>
      <c r="H7" s="95"/>
      <c r="I7" s="95"/>
      <c r="J7" s="95"/>
      <c r="K7" s="95"/>
      <c r="L7" s="95"/>
      <c r="M7" s="95"/>
      <c r="N7" s="95"/>
      <c r="O7" s="95"/>
      <c r="P7" s="95"/>
      <c r="Q7" s="95"/>
      <c r="R7" s="95"/>
      <c r="S7" s="95"/>
      <c r="T7" s="95"/>
      <c r="U7" s="95"/>
      <c r="V7" s="95"/>
      <c r="W7" s="95"/>
      <c r="X7" s="95"/>
      <c r="Y7" s="95"/>
      <c r="Z7" s="95"/>
    </row>
    <row r="8" spans="1:26" ht="13.5" customHeight="1" x14ac:dyDescent="0.25">
      <c r="A8" s="97" t="s">
        <v>31</v>
      </c>
      <c r="B8" s="95" t="s">
        <v>30</v>
      </c>
      <c r="C8" s="95"/>
      <c r="D8" s="95"/>
      <c r="E8" s="95"/>
      <c r="F8" s="95"/>
      <c r="G8" s="95"/>
      <c r="H8" s="95"/>
      <c r="I8" s="95"/>
      <c r="J8" s="95"/>
      <c r="K8" s="95"/>
      <c r="L8" s="95"/>
      <c r="M8" s="95"/>
      <c r="N8" s="95"/>
      <c r="O8" s="95"/>
      <c r="P8" s="95"/>
      <c r="Q8" s="95"/>
      <c r="R8" s="95"/>
      <c r="S8" s="95"/>
      <c r="T8" s="95"/>
      <c r="U8" s="95"/>
      <c r="V8" s="95"/>
      <c r="W8" s="95"/>
      <c r="X8" s="95"/>
      <c r="Y8" s="95"/>
      <c r="Z8" s="95"/>
    </row>
    <row r="9" spans="1:26" ht="13.5" customHeight="1" x14ac:dyDescent="0.25">
      <c r="A9" s="97" t="s">
        <v>33</v>
      </c>
      <c r="B9" s="95" t="s">
        <v>163</v>
      </c>
      <c r="C9" s="95"/>
      <c r="D9" s="95"/>
      <c r="E9" s="95"/>
      <c r="F9" s="95"/>
      <c r="G9" s="95"/>
      <c r="H9" s="95"/>
      <c r="I9" s="95"/>
      <c r="J9" s="95"/>
      <c r="K9" s="95"/>
      <c r="L9" s="95"/>
      <c r="M9" s="95"/>
      <c r="N9" s="95"/>
      <c r="O9" s="95"/>
      <c r="P9" s="95"/>
      <c r="Q9" s="95"/>
      <c r="R9" s="95"/>
      <c r="S9" s="95"/>
      <c r="T9" s="95"/>
      <c r="U9" s="95"/>
      <c r="V9" s="95"/>
      <c r="W9" s="95"/>
      <c r="X9" s="95"/>
      <c r="Y9" s="95"/>
      <c r="Z9" s="95"/>
    </row>
    <row r="10" spans="1:26" ht="13.5" customHeight="1" x14ac:dyDescent="0.25">
      <c r="A10" s="97" t="s">
        <v>37</v>
      </c>
      <c r="B10" s="95" t="s">
        <v>164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ht="13.5" customHeight="1" x14ac:dyDescent="0.25">
      <c r="A11" s="97" t="s">
        <v>42</v>
      </c>
      <c r="B11" s="95" t="s">
        <v>165</v>
      </c>
      <c r="C11" s="95"/>
      <c r="D11" s="95"/>
      <c r="E11" s="95"/>
      <c r="F11" s="95"/>
      <c r="G11" s="95"/>
      <c r="H11" s="95"/>
      <c r="I11" s="95"/>
      <c r="J11" s="95"/>
      <c r="K11" s="95"/>
      <c r="L11" s="95"/>
      <c r="M11" s="95"/>
      <c r="N11" s="95"/>
      <c r="O11" s="95"/>
      <c r="P11" s="95"/>
      <c r="Q11" s="95"/>
      <c r="R11" s="95"/>
      <c r="S11" s="95"/>
      <c r="T11" s="95"/>
      <c r="U11" s="95"/>
      <c r="V11" s="95"/>
      <c r="W11" s="95"/>
      <c r="X11" s="95"/>
      <c r="Y11" s="95"/>
      <c r="Z11" s="95"/>
    </row>
    <row r="12" spans="1:26" ht="13.5" customHeight="1" x14ac:dyDescent="0.25">
      <c r="A12" s="97" t="s">
        <v>44</v>
      </c>
      <c r="B12" s="95" t="s">
        <v>166</v>
      </c>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ht="13.5" customHeight="1" x14ac:dyDescent="0.25">
      <c r="A13" s="97" t="s">
        <v>46</v>
      </c>
      <c r="B13" s="95" t="s">
        <v>167</v>
      </c>
      <c r="C13" s="95"/>
      <c r="D13" s="95"/>
      <c r="E13" s="95"/>
      <c r="F13" s="95"/>
      <c r="G13" s="95"/>
      <c r="H13" s="95"/>
      <c r="I13" s="95"/>
      <c r="J13" s="95"/>
      <c r="K13" s="95"/>
      <c r="L13" s="95"/>
      <c r="M13" s="95"/>
      <c r="N13" s="95"/>
      <c r="O13" s="95"/>
      <c r="P13" s="95"/>
      <c r="Q13" s="95"/>
      <c r="R13" s="95"/>
      <c r="S13" s="95"/>
      <c r="T13" s="95"/>
      <c r="U13" s="95"/>
      <c r="V13" s="95"/>
      <c r="W13" s="95"/>
      <c r="X13" s="95"/>
      <c r="Y13" s="95"/>
      <c r="Z13" s="95"/>
    </row>
    <row r="14" spans="1:26" ht="13.5" customHeight="1" x14ac:dyDescent="0.25">
      <c r="A14" s="98" t="s">
        <v>56</v>
      </c>
      <c r="B14" s="95" t="s">
        <v>168</v>
      </c>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ht="13.5" customHeight="1" x14ac:dyDescent="0.25">
      <c r="A15" s="98" t="s">
        <v>49</v>
      </c>
      <c r="B15" s="95" t="s">
        <v>169</v>
      </c>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26" ht="13.5" customHeight="1" x14ac:dyDescent="0.25">
      <c r="A16" s="98" t="s">
        <v>57</v>
      </c>
      <c r="B16" s="95" t="s">
        <v>170</v>
      </c>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ht="13.5" customHeight="1" x14ac:dyDescent="0.25">
      <c r="A17" s="98" t="s">
        <v>50</v>
      </c>
      <c r="B17" s="95" t="s">
        <v>171</v>
      </c>
      <c r="C17" s="95"/>
      <c r="D17" s="95"/>
      <c r="E17" s="95"/>
      <c r="F17" s="95"/>
      <c r="G17" s="95"/>
      <c r="H17" s="95"/>
      <c r="I17" s="95"/>
      <c r="J17" s="95"/>
      <c r="K17" s="95"/>
      <c r="L17" s="95"/>
      <c r="M17" s="95"/>
      <c r="N17" s="95"/>
      <c r="O17" s="95"/>
      <c r="P17" s="95"/>
      <c r="Q17" s="95"/>
      <c r="R17" s="95"/>
      <c r="S17" s="95"/>
      <c r="T17" s="95"/>
      <c r="U17" s="95"/>
      <c r="V17" s="95"/>
      <c r="W17" s="95"/>
      <c r="X17" s="95"/>
      <c r="Y17" s="95"/>
      <c r="Z17" s="95"/>
    </row>
    <row r="18" spans="1:26" ht="13.5" customHeight="1" x14ac:dyDescent="0.25">
      <c r="A18" s="98" t="s">
        <v>58</v>
      </c>
      <c r="B18" s="95" t="s">
        <v>172</v>
      </c>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3.5" customHeight="1" x14ac:dyDescent="0.25">
      <c r="A19" s="98" t="s">
        <v>53</v>
      </c>
      <c r="B19" s="95" t="s">
        <v>173</v>
      </c>
      <c r="C19" s="95"/>
      <c r="D19" s="95"/>
      <c r="E19" s="95"/>
      <c r="F19" s="95"/>
      <c r="G19" s="95"/>
      <c r="H19" s="95"/>
      <c r="I19" s="95"/>
      <c r="J19" s="95"/>
      <c r="K19" s="95"/>
      <c r="L19" s="95"/>
      <c r="M19" s="95"/>
      <c r="N19" s="95"/>
      <c r="O19" s="95"/>
      <c r="P19" s="95"/>
      <c r="Q19" s="95"/>
      <c r="R19" s="95"/>
      <c r="S19" s="95"/>
      <c r="T19" s="95"/>
      <c r="U19" s="95"/>
      <c r="V19" s="95"/>
      <c r="W19" s="95"/>
      <c r="X19" s="95"/>
      <c r="Y19" s="95"/>
      <c r="Z19" s="95"/>
    </row>
    <row r="20" spans="1:26" ht="13.5" customHeight="1" x14ac:dyDescent="0.25">
      <c r="A20" s="98" t="s">
        <v>59</v>
      </c>
      <c r="B20" s="95" t="s">
        <v>174</v>
      </c>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26" ht="13.5" customHeigh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1:26" ht="13.5" customHeight="1" x14ac:dyDescent="0.25">
      <c r="A22" s="95" t="s">
        <v>458</v>
      </c>
      <c r="B22" s="95"/>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ht="13.5" customHeight="1" x14ac:dyDescent="0.2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row>
    <row r="24" spans="1:26" ht="13.5" customHeight="1" x14ac:dyDescent="0.2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ht="13.5" customHeight="1" x14ac:dyDescent="0.25">
      <c r="A25" s="119" t="s">
        <v>459</v>
      </c>
      <c r="B25" s="95"/>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ht="15.75" x14ac:dyDescent="0.25">
      <c r="A26" s="96" t="s">
        <v>175</v>
      </c>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ht="13.5" customHeight="1" x14ac:dyDescent="0.25">
      <c r="A27" s="97" t="s">
        <v>160</v>
      </c>
      <c r="B27" s="95" t="s">
        <v>176</v>
      </c>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ht="13.5" customHeight="1" x14ac:dyDescent="0.25">
      <c r="A28" s="97" t="s">
        <v>70</v>
      </c>
      <c r="B28" s="95" t="s">
        <v>81</v>
      </c>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ht="13.5" customHeight="1" x14ac:dyDescent="0.25">
      <c r="A29" s="97" t="s">
        <v>73</v>
      </c>
      <c r="B29" s="95" t="s">
        <v>177</v>
      </c>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ht="13.5" customHeight="1" x14ac:dyDescent="0.25">
      <c r="A30" s="97" t="s">
        <v>114</v>
      </c>
      <c r="B30" s="95" t="s">
        <v>178</v>
      </c>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ht="13.5" customHeight="1" x14ac:dyDescent="0.25">
      <c r="A31" s="97" t="s">
        <v>85</v>
      </c>
      <c r="B31" s="95" t="s">
        <v>86</v>
      </c>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ht="13.5" customHeight="1" x14ac:dyDescent="0.25">
      <c r="A32" s="97" t="s">
        <v>88</v>
      </c>
      <c r="B32" s="95" t="s">
        <v>179</v>
      </c>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3.5" customHeight="1" x14ac:dyDescent="0.25">
      <c r="A33" s="97" t="s">
        <v>90</v>
      </c>
      <c r="B33" s="95" t="s">
        <v>180</v>
      </c>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3.5" customHeight="1" x14ac:dyDescent="0.25">
      <c r="A34" s="97" t="s">
        <v>79</v>
      </c>
      <c r="B34" s="95" t="s">
        <v>181</v>
      </c>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3.5" customHeight="1" x14ac:dyDescent="0.25">
      <c r="A35" s="97" t="s">
        <v>92</v>
      </c>
      <c r="B35" s="95" t="s">
        <v>182</v>
      </c>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3.5" customHeight="1" x14ac:dyDescent="0.25">
      <c r="A36" s="97" t="s">
        <v>94</v>
      </c>
      <c r="B36" s="95" t="s">
        <v>183</v>
      </c>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3.5" customHeight="1" x14ac:dyDescent="0.25">
      <c r="A37" s="97" t="s">
        <v>96</v>
      </c>
      <c r="B37" s="95" t="s">
        <v>184</v>
      </c>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3.5" customHeight="1" x14ac:dyDescent="0.25">
      <c r="A38" s="97" t="s">
        <v>98</v>
      </c>
      <c r="B38" s="95" t="s">
        <v>185</v>
      </c>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3.5" customHeight="1" x14ac:dyDescent="0.25">
      <c r="A39" s="97" t="s">
        <v>100</v>
      </c>
      <c r="B39" s="95" t="s">
        <v>186</v>
      </c>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3.5" customHeight="1" x14ac:dyDescent="0.25">
      <c r="A40" s="97" t="s">
        <v>102</v>
      </c>
      <c r="B40" s="95" t="s">
        <v>187</v>
      </c>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3.5" customHeight="1" x14ac:dyDescent="0.25">
      <c r="A41" s="97" t="s">
        <v>104</v>
      </c>
      <c r="B41" s="95" t="s">
        <v>188</v>
      </c>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3.5" customHeight="1" x14ac:dyDescent="0.25">
      <c r="A42" s="97" t="s">
        <v>106</v>
      </c>
      <c r="B42" s="95" t="s">
        <v>189</v>
      </c>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3.5" customHeight="1" x14ac:dyDescent="0.25">
      <c r="A43" s="97" t="s">
        <v>108</v>
      </c>
      <c r="B43" s="95" t="s">
        <v>190</v>
      </c>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3.5" customHeight="1" x14ac:dyDescent="0.25">
      <c r="A44" s="97" t="s">
        <v>110</v>
      </c>
      <c r="B44" s="95" t="s">
        <v>191</v>
      </c>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3.5" customHeight="1" x14ac:dyDescent="0.25">
      <c r="A45" s="97" t="s">
        <v>112</v>
      </c>
      <c r="B45" s="95" t="s">
        <v>192</v>
      </c>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3.5" customHeight="1" x14ac:dyDescent="0.25">
      <c r="A46" s="97" t="s">
        <v>116</v>
      </c>
      <c r="B46" s="95" t="s">
        <v>193</v>
      </c>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3.5" customHeight="1" x14ac:dyDescent="0.25">
      <c r="A47" s="97" t="s">
        <v>194</v>
      </c>
      <c r="B47" s="95" t="s">
        <v>195</v>
      </c>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3.5" customHeight="1" x14ac:dyDescent="0.25">
      <c r="A48" s="97" t="s">
        <v>196</v>
      </c>
      <c r="B48" s="95" t="s">
        <v>197</v>
      </c>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3.5" customHeight="1" x14ac:dyDescent="0.25">
      <c r="A49" s="97" t="s">
        <v>198</v>
      </c>
      <c r="B49" s="95" t="s">
        <v>199</v>
      </c>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3.5" customHeight="1" x14ac:dyDescent="0.25">
      <c r="A50" s="97" t="s">
        <v>200</v>
      </c>
      <c r="B50" s="95" t="s">
        <v>201</v>
      </c>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3.5" customHeight="1" x14ac:dyDescent="0.25">
      <c r="A51" s="97" t="s">
        <v>194</v>
      </c>
      <c r="B51" s="95" t="s">
        <v>202</v>
      </c>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3.5" customHeight="1" x14ac:dyDescent="0.25">
      <c r="A52" s="97" t="s">
        <v>203</v>
      </c>
      <c r="B52" s="95" t="s">
        <v>204</v>
      </c>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3.5" customHeight="1" x14ac:dyDescent="0.25">
      <c r="A53" s="97" t="s">
        <v>205</v>
      </c>
      <c r="B53" s="95" t="s">
        <v>206</v>
      </c>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3.5" customHeight="1"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3.5" customHeight="1" x14ac:dyDescent="0.25">
      <c r="A55" s="132"/>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3.5" customHeight="1" x14ac:dyDescent="0.25">
      <c r="A56" s="95" t="s">
        <v>458</v>
      </c>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3.5" customHeight="1"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3.5" customHeight="1"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3.5"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3.5"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3.5"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3.5"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3.5"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3.5"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3.5"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3.5"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3.5"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3.5"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3.5"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3.5" customHeight="1"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3.5" customHeight="1"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3.5"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3.5"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3.5" customHeigh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3.5"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3.5" customHeight="1"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3.5" customHeight="1"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3.5" customHeight="1"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3.5" customHeight="1"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3.5" customHeight="1"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3.5" customHeight="1"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3.5" customHeight="1"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3.5"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3.5" customHeight="1"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3.5" customHeight="1"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3.5" customHeight="1"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3.5" customHeight="1"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3.5" customHeight="1"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3.5" customHeight="1"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3.5" customHeight="1"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3.5" customHeight="1"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3.5" customHeight="1"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3.5"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3.5"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3.5"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3.5"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3.5"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3.5"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3.5"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3.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3.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3.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3.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3.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3.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3.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3.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3.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3.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3.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3.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3.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3.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3.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3.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3.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3.5"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3.5"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3.5"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3.5"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3.5"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3.5"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3.5"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3.5"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3.5"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3.5"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3.5"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3.5"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3.5"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3.5"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3.5"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3.5"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3.5"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3.5"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3.5"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3.5"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3.5"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3.5"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3.5"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3.5"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3.5"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3.5"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3.5"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3.5"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3.5"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3.5"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3.5"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3.5"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3.5"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3.5"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3.5"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3.5"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3.5"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3.5"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3.5"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3.5"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3.5"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3.5"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3.5"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3.5"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3.5"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3.5"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3.5"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3.5"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3.5"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3.5"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3.5"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3.5"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3.5"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3.5"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3.5"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3.5"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3.5"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3.5"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3.5"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3.5"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3.5"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3.5"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3.5"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3.5"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3.5"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3.5"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3.5"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3.5"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3.5"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3.5"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3.5"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3.5"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3.5"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3.5"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3.5"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3.5"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3.5"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3.5"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3.5"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3.5"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3.5"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3.5"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3.5"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3.5"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3.5"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3.5"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3.5"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3.5"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3.5"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3.5"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3.5"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3.5"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3.5"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3.5"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3.5"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3.5"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3.5"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3.5"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3.5"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3.5"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3.5"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3.5"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3.5"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3.5"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3.5" customHeight="1"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3.5" customHeight="1"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3.5" customHeight="1"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3.5" customHeight="1"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3.5" customHeight="1"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3.5" customHeight="1"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3.5" customHeight="1"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3.5" customHeight="1"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3.5" customHeight="1"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3.5" customHeight="1"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3.5" customHeight="1"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3.5" customHeight="1"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3.5" customHeight="1"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3.5" customHeight="1"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3.5" customHeight="1"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3.5" customHeight="1"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3.5" customHeight="1"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3.5" customHeight="1"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3.5" customHeight="1"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3.5" customHeight="1"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3.5" customHeight="1"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3.5" customHeight="1"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3.5" customHeight="1"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3.5" customHeight="1"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3.5" customHeight="1"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3.5" customHeight="1"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3.5" customHeight="1"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3.5" customHeight="1"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3.5" customHeight="1"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3.5" customHeight="1"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3.5" customHeight="1"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3.5" customHeight="1"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3.5" customHeight="1"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3.5" customHeight="1"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3.5" customHeight="1"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3.5" customHeight="1"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3.5" customHeight="1"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3.5" customHeight="1"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3.5" customHeight="1"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3.5" customHeight="1"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3.5" customHeight="1"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3.5" customHeight="1"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3.5" customHeight="1"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3.5" customHeight="1"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3.5" customHeight="1"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3.5" customHeight="1"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3.5" customHeight="1"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3.5" customHeight="1"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3.5" customHeight="1"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3.5" customHeight="1"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3.5" customHeight="1"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3.5" customHeight="1"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3.5" customHeight="1"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3.5" customHeight="1"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3.5" customHeight="1"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3.5" customHeight="1"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3.5" customHeight="1"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3.5" customHeight="1"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3.5" customHeight="1"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3.5" customHeight="1"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3.5" customHeight="1"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3.5" customHeight="1"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3.5" customHeight="1"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3.5" customHeight="1"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3.5" customHeight="1"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3.5" customHeight="1"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3.5" customHeight="1"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3.5" customHeight="1"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3.5" customHeight="1"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3.5" customHeight="1"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3.5" customHeight="1"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3.5" customHeight="1"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3.5" customHeight="1"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3.5" customHeight="1"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3.5" customHeight="1"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3.5" customHeight="1"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3.5" customHeight="1"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3.5" customHeight="1"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3.5" customHeight="1"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3.5" customHeight="1"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3.5" customHeight="1"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3.5" customHeight="1"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3.5" customHeight="1"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3.5"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3.5"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3.5"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3.5"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3.5"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3.5"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3.5"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3.5"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3.5"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3.5"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3.5"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3.5"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3.5"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3.5"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3.5"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3.5"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3.5"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3.5"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3.5"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3.5"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3.5"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3.5"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3.5"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3.5"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3.5"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3.5"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3.5"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3.5"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3.5"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3.5"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3.5"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3.5"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3.5"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3.5"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3.5"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3.5"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3.5"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3.5"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3.5"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3.5"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3.5"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3.5"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3.5"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3.5"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3.5"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3.5"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3.5"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3.5"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3.5"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3.5"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3.5" customHeight="1"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3.5" customHeight="1"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3.5" customHeight="1"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3.5" customHeight="1"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3.5" customHeight="1"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3.5" customHeight="1"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3.5" customHeight="1"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3.5" customHeight="1"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3.5" customHeight="1"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3.5" customHeight="1"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3.5" customHeight="1"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3.5" customHeight="1"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3.5" customHeight="1"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3.5" customHeight="1"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3.5" customHeight="1"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3.5" customHeight="1"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3.5" customHeight="1"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3.5" customHeight="1"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3.5" customHeight="1"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3.5" customHeight="1"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3.5" customHeight="1"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3.5" customHeight="1"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3.5" customHeight="1"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3.5" customHeight="1"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3.5" customHeight="1"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3.5" customHeight="1"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3.5" customHeight="1"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3.5" customHeight="1"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3.5" customHeight="1"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3.5" customHeight="1"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3.5" customHeight="1"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3.5" customHeight="1"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3.5" customHeight="1"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3.5" customHeight="1"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3.5" customHeight="1"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3.5" customHeight="1"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3.5" customHeight="1"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3.5" customHeight="1"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3.5" customHeight="1"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3.5" customHeight="1"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3.5" customHeight="1"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3.5" customHeight="1"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3.5" customHeight="1"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3.5" customHeight="1"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3.5" customHeight="1"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3.5" customHeight="1"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3.5" customHeight="1"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3.5" customHeight="1"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3.5" customHeight="1"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3.5" customHeight="1"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3.5" customHeight="1"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3.5" customHeight="1"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3.5" customHeight="1"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3.5" customHeight="1"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3.5" customHeight="1"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3.5" customHeight="1"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3.5" customHeight="1"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3.5" customHeight="1"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3.5" customHeight="1"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3.5" customHeight="1"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3.5" customHeight="1"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3.5" customHeight="1"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3.5" customHeight="1"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3.5" customHeight="1"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3.5" customHeight="1"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3.5" customHeight="1"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3.5" customHeight="1"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3.5" customHeight="1"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3.5" customHeight="1"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3.5" customHeight="1"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3.5" customHeight="1"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3.5" customHeight="1"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3.5" customHeight="1"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3.5" customHeight="1"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3.5" customHeight="1"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3.5" customHeight="1"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3.5" customHeight="1"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3.5" customHeight="1"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3.5" customHeight="1"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3.5" customHeight="1"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3.5" customHeight="1"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3.5" customHeight="1"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3.5" customHeight="1"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3.5" customHeight="1"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3.5" customHeight="1"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3.5" customHeight="1"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3.5" customHeight="1"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3.5" customHeight="1"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3.5" customHeight="1"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3.5" customHeight="1"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3.5" customHeight="1"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3.5" customHeight="1"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3.5" customHeight="1"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3.5" customHeight="1"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3.5" customHeight="1"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3.5" customHeight="1" x14ac:dyDescent="0.25">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3.5" customHeight="1" x14ac:dyDescent="0.25">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3.5" customHeight="1" x14ac:dyDescent="0.25">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3.5" customHeight="1" x14ac:dyDescent="0.25">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3.5" customHeight="1" x14ac:dyDescent="0.25">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3.5" customHeight="1" x14ac:dyDescent="0.25">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3.5" customHeight="1" x14ac:dyDescent="0.2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3.5" customHeight="1" x14ac:dyDescent="0.25">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3.5" customHeight="1" x14ac:dyDescent="0.25">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3.5" customHeight="1" x14ac:dyDescent="0.25">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3.5" customHeight="1" x14ac:dyDescent="0.25">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3.5" customHeight="1" x14ac:dyDescent="0.25">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3.5" customHeight="1" x14ac:dyDescent="0.25">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3.5" customHeight="1" x14ac:dyDescent="0.25">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3.5" customHeight="1" x14ac:dyDescent="0.25">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3.5" customHeight="1" x14ac:dyDescent="0.25">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3.5" customHeight="1" x14ac:dyDescent="0.2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3.5" customHeight="1" x14ac:dyDescent="0.25">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3.5" customHeight="1" x14ac:dyDescent="0.25">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3.5" customHeight="1" x14ac:dyDescent="0.25">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3.5" customHeight="1" x14ac:dyDescent="0.25">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3.5" customHeight="1" x14ac:dyDescent="0.25">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3.5" customHeight="1" x14ac:dyDescent="0.25">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3.5" customHeight="1" x14ac:dyDescent="0.25">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3.5" customHeight="1" x14ac:dyDescent="0.25">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3.5" customHeight="1" x14ac:dyDescent="0.25">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3.5" customHeight="1" x14ac:dyDescent="0.2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3.5" customHeight="1" x14ac:dyDescent="0.25">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3.5" customHeight="1" x14ac:dyDescent="0.25">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3.5" customHeight="1" x14ac:dyDescent="0.25">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3.5" customHeight="1" x14ac:dyDescent="0.25">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3.5" customHeight="1" x14ac:dyDescent="0.25">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3.5" customHeight="1" x14ac:dyDescent="0.2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3.5" customHeight="1" x14ac:dyDescent="0.25">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3.5" customHeight="1" x14ac:dyDescent="0.25">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3.5" customHeight="1" x14ac:dyDescent="0.25">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3.5" customHeight="1" x14ac:dyDescent="0.2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3.5" customHeight="1" x14ac:dyDescent="0.25">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3.5" customHeight="1" x14ac:dyDescent="0.25">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3.5" customHeight="1" x14ac:dyDescent="0.25">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3.5" customHeight="1" x14ac:dyDescent="0.25">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3.5" customHeight="1" x14ac:dyDescent="0.25">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3.5" customHeight="1" x14ac:dyDescent="0.25">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3.5" customHeight="1" x14ac:dyDescent="0.25">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3.5" customHeight="1" x14ac:dyDescent="0.25">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3.5" customHeight="1" x14ac:dyDescent="0.25">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3.5" customHeight="1" x14ac:dyDescent="0.2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3.5" customHeight="1" x14ac:dyDescent="0.25">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3.5" customHeight="1" x14ac:dyDescent="0.25">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3.5" customHeight="1" x14ac:dyDescent="0.25">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3.5" customHeight="1" x14ac:dyDescent="0.25">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3.5" customHeight="1" x14ac:dyDescent="0.25">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3.5" customHeight="1" x14ac:dyDescent="0.25">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3.5" customHeight="1" x14ac:dyDescent="0.25">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3.5" customHeight="1" x14ac:dyDescent="0.25">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3.5" customHeight="1" x14ac:dyDescent="0.25">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3.5" customHeight="1" x14ac:dyDescent="0.2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3.5" customHeight="1" x14ac:dyDescent="0.25">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3.5" customHeight="1" x14ac:dyDescent="0.25">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3.5" customHeight="1" x14ac:dyDescent="0.25">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3.5" customHeight="1" x14ac:dyDescent="0.25">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3.5" customHeight="1" x14ac:dyDescent="0.25">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3.5" customHeight="1" x14ac:dyDescent="0.25">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3.5" customHeight="1" x14ac:dyDescent="0.25">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3.5" customHeight="1" x14ac:dyDescent="0.25">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3.5" customHeight="1" x14ac:dyDescent="0.25">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3.5" customHeight="1" x14ac:dyDescent="0.2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3.5" customHeight="1" x14ac:dyDescent="0.25">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3.5" customHeight="1" x14ac:dyDescent="0.25">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3.5" customHeight="1" x14ac:dyDescent="0.25">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3.5" customHeight="1" x14ac:dyDescent="0.25">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3.5" customHeight="1" x14ac:dyDescent="0.25">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3.5" customHeight="1" x14ac:dyDescent="0.25">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3.5" customHeight="1" x14ac:dyDescent="0.25">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3.5" customHeight="1" x14ac:dyDescent="0.25">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3.5" customHeight="1" x14ac:dyDescent="0.25">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3.5" customHeight="1" x14ac:dyDescent="0.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3.5" customHeight="1" x14ac:dyDescent="0.25">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3.5" customHeight="1" x14ac:dyDescent="0.25">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3.5" customHeight="1" x14ac:dyDescent="0.25">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3.5" customHeight="1" x14ac:dyDescent="0.25">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3.5" customHeight="1" x14ac:dyDescent="0.25">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3.5" customHeight="1" x14ac:dyDescent="0.25">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3.5" customHeight="1" x14ac:dyDescent="0.25">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3.5" customHeight="1" x14ac:dyDescent="0.25">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3.5" customHeight="1" x14ac:dyDescent="0.25">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3.5" customHeight="1" x14ac:dyDescent="0.2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3.5" customHeight="1" x14ac:dyDescent="0.25">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3.5" customHeight="1" x14ac:dyDescent="0.25">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3.5" customHeight="1" x14ac:dyDescent="0.25">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3.5" customHeight="1" x14ac:dyDescent="0.25">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3.5" customHeight="1" x14ac:dyDescent="0.25">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3.5" customHeight="1" x14ac:dyDescent="0.25">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3.5" customHeight="1" x14ac:dyDescent="0.25">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3.5" customHeight="1" x14ac:dyDescent="0.25">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3.5" customHeight="1" x14ac:dyDescent="0.25">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3.5" customHeight="1" x14ac:dyDescent="0.2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3.5" customHeight="1" x14ac:dyDescent="0.25">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3.5" customHeight="1" x14ac:dyDescent="0.25">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3.5" customHeight="1" x14ac:dyDescent="0.25">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3.5" customHeight="1" x14ac:dyDescent="0.25">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3.5" customHeight="1" x14ac:dyDescent="0.25">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3.5" customHeight="1" x14ac:dyDescent="0.25">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3.5" customHeight="1" x14ac:dyDescent="0.25">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3.5" customHeight="1" x14ac:dyDescent="0.25">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3.5" customHeight="1" x14ac:dyDescent="0.25">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3.5" customHeight="1" x14ac:dyDescent="0.2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3.5" customHeight="1" x14ac:dyDescent="0.25">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3.5" customHeight="1" x14ac:dyDescent="0.25">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3.5" customHeight="1" x14ac:dyDescent="0.25">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3.5" customHeight="1" x14ac:dyDescent="0.25">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3.5" customHeight="1" x14ac:dyDescent="0.25">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3.5" customHeight="1" x14ac:dyDescent="0.25">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3.5" customHeight="1" x14ac:dyDescent="0.25">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3.5" customHeight="1" x14ac:dyDescent="0.25">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3.5" customHeight="1" x14ac:dyDescent="0.25">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3.5" customHeight="1" x14ac:dyDescent="0.2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3.5" customHeight="1" x14ac:dyDescent="0.25">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3.5" customHeight="1" x14ac:dyDescent="0.25">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3.5" customHeight="1" x14ac:dyDescent="0.25">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3.5" customHeight="1" x14ac:dyDescent="0.2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3.5" customHeight="1" x14ac:dyDescent="0.25">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3.5" customHeight="1" x14ac:dyDescent="0.2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3.5" customHeight="1" x14ac:dyDescent="0.25">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3.5" customHeight="1" x14ac:dyDescent="0.2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3.5" customHeight="1" x14ac:dyDescent="0.25">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3.5" customHeight="1" x14ac:dyDescent="0.2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3.5" customHeight="1" x14ac:dyDescent="0.2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3.5" customHeight="1" x14ac:dyDescent="0.25">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3.5" customHeight="1" x14ac:dyDescent="0.25">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3.5" customHeight="1" x14ac:dyDescent="0.2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3.5" customHeight="1" x14ac:dyDescent="0.25">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3.5" customHeight="1" x14ac:dyDescent="0.25">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3.5" customHeight="1" x14ac:dyDescent="0.2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3.5" customHeight="1" x14ac:dyDescent="0.25">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3.5" customHeight="1" x14ac:dyDescent="0.2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3.5" customHeight="1" x14ac:dyDescent="0.2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3.5" customHeight="1" x14ac:dyDescent="0.2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3.5" customHeight="1" x14ac:dyDescent="0.25">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3.5" customHeight="1" x14ac:dyDescent="0.2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3.5" customHeight="1" x14ac:dyDescent="0.25">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3.5" customHeight="1" x14ac:dyDescent="0.25">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3.5" customHeight="1" x14ac:dyDescent="0.25">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3.5" customHeight="1" x14ac:dyDescent="0.25">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3.5" customHeight="1" x14ac:dyDescent="0.25">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3.5" customHeight="1" x14ac:dyDescent="0.25">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3.5" customHeight="1" x14ac:dyDescent="0.2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3.5" customHeight="1" x14ac:dyDescent="0.25">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3.5" customHeight="1" x14ac:dyDescent="0.25">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3.5" customHeight="1" x14ac:dyDescent="0.25">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3.5" customHeight="1" x14ac:dyDescent="0.25">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3.5" customHeight="1" x14ac:dyDescent="0.25">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3.5" customHeight="1" x14ac:dyDescent="0.25">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3.5" customHeight="1" x14ac:dyDescent="0.25">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3.5" customHeight="1" x14ac:dyDescent="0.25">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3.5" customHeight="1" x14ac:dyDescent="0.25">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3.5" customHeight="1" x14ac:dyDescent="0.2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3.5" customHeight="1" x14ac:dyDescent="0.25">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3.5" customHeight="1" x14ac:dyDescent="0.25">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3.5" customHeight="1" x14ac:dyDescent="0.25">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3.5" customHeight="1" x14ac:dyDescent="0.25">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3.5" customHeight="1" x14ac:dyDescent="0.25">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3.5" customHeight="1" x14ac:dyDescent="0.25">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3.5" customHeight="1" x14ac:dyDescent="0.25">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3.5" customHeight="1" x14ac:dyDescent="0.25">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3.5" customHeight="1" x14ac:dyDescent="0.25">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3.5" customHeight="1" x14ac:dyDescent="0.2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3.5" customHeight="1" x14ac:dyDescent="0.25">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3.5" customHeight="1" x14ac:dyDescent="0.25">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3.5" customHeight="1" x14ac:dyDescent="0.25">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3.5" customHeight="1" x14ac:dyDescent="0.25">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3.5" customHeight="1" x14ac:dyDescent="0.25">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3.5" customHeight="1" x14ac:dyDescent="0.25">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3.5" customHeight="1" x14ac:dyDescent="0.25">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3.5" customHeight="1" x14ac:dyDescent="0.25">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3.5" customHeight="1" x14ac:dyDescent="0.25">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3.5" customHeight="1" x14ac:dyDescent="0.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3.5" customHeight="1" x14ac:dyDescent="0.25">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3.5" customHeight="1" x14ac:dyDescent="0.25">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3.5" customHeight="1" x14ac:dyDescent="0.25">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3.5" customHeight="1" x14ac:dyDescent="0.25">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3.5" customHeight="1" x14ac:dyDescent="0.25">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3.5" customHeight="1" x14ac:dyDescent="0.25">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3.5" customHeight="1" x14ac:dyDescent="0.25">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3.5" customHeight="1" x14ac:dyDescent="0.25">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3.5" customHeight="1" x14ac:dyDescent="0.25">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3.5" customHeight="1" x14ac:dyDescent="0.2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3.5" customHeight="1" x14ac:dyDescent="0.25">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3.5" customHeight="1" x14ac:dyDescent="0.2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3.5" customHeight="1" x14ac:dyDescent="0.25">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3.5" customHeight="1" x14ac:dyDescent="0.25">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3.5" customHeight="1" x14ac:dyDescent="0.25">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3.5" customHeight="1" x14ac:dyDescent="0.25">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3.5" customHeight="1" x14ac:dyDescent="0.25">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3.5" customHeight="1" x14ac:dyDescent="0.25">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3.5" customHeight="1" x14ac:dyDescent="0.25">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3.5" customHeight="1" x14ac:dyDescent="0.2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3.5" customHeight="1" x14ac:dyDescent="0.25">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3.5" customHeight="1" x14ac:dyDescent="0.25">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3.5" customHeight="1" x14ac:dyDescent="0.25">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3.5" customHeight="1" x14ac:dyDescent="0.25">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3.5" customHeight="1" x14ac:dyDescent="0.25">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3.5" customHeight="1" x14ac:dyDescent="0.25">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3.5" customHeight="1" x14ac:dyDescent="0.25">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3.5" customHeight="1" x14ac:dyDescent="0.25">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3.5" customHeight="1" x14ac:dyDescent="0.25">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3.5" customHeight="1" x14ac:dyDescent="0.2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3.5" customHeight="1" x14ac:dyDescent="0.25">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3.5" customHeight="1" x14ac:dyDescent="0.25">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3.5" customHeight="1" x14ac:dyDescent="0.25">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3.5" customHeight="1" x14ac:dyDescent="0.25">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3.5" customHeight="1" x14ac:dyDescent="0.25">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3.5" customHeight="1" x14ac:dyDescent="0.25">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3.5" customHeight="1" x14ac:dyDescent="0.25">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3.5" customHeight="1" x14ac:dyDescent="0.25">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3.5" customHeight="1" x14ac:dyDescent="0.25">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3.5" customHeight="1" x14ac:dyDescent="0.2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3.5" customHeight="1" x14ac:dyDescent="0.25">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3.5" customHeight="1" x14ac:dyDescent="0.25">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3.5" customHeight="1" x14ac:dyDescent="0.25">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3.5" customHeight="1" x14ac:dyDescent="0.25">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3.5" customHeight="1" x14ac:dyDescent="0.25">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3.5" customHeight="1" x14ac:dyDescent="0.25">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3.5" customHeight="1" x14ac:dyDescent="0.25">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3.5" customHeight="1" x14ac:dyDescent="0.25">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3.5" customHeight="1" x14ac:dyDescent="0.25">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3.5" customHeight="1" x14ac:dyDescent="0.2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3.5" customHeight="1" x14ac:dyDescent="0.25">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3.5" customHeight="1" x14ac:dyDescent="0.25">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3.5" customHeight="1" x14ac:dyDescent="0.2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3.5" customHeight="1" x14ac:dyDescent="0.25">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3.5" customHeight="1" x14ac:dyDescent="0.2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3.5" customHeight="1" x14ac:dyDescent="0.25">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3.5" customHeight="1" x14ac:dyDescent="0.25">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3.5" customHeight="1" x14ac:dyDescent="0.25">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3.5" customHeight="1" x14ac:dyDescent="0.25">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3.5" customHeight="1" x14ac:dyDescent="0.2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3.5" customHeight="1" x14ac:dyDescent="0.2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3.5" customHeight="1" x14ac:dyDescent="0.25">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3.5" customHeight="1" x14ac:dyDescent="0.25">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3.5" customHeight="1" x14ac:dyDescent="0.25">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3.5" customHeight="1" x14ac:dyDescent="0.25">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3.5" customHeight="1" x14ac:dyDescent="0.25">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3.5" customHeight="1" x14ac:dyDescent="0.2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3.5" customHeight="1" x14ac:dyDescent="0.25">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3.5" customHeight="1" x14ac:dyDescent="0.25">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3.5" customHeight="1" x14ac:dyDescent="0.2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3.5" customHeight="1" x14ac:dyDescent="0.25">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3.5" customHeight="1" x14ac:dyDescent="0.25">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3.5" customHeight="1" x14ac:dyDescent="0.2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3.5" customHeight="1" x14ac:dyDescent="0.25">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3.5" customHeight="1" x14ac:dyDescent="0.25">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3.5" customHeight="1" x14ac:dyDescent="0.25">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3.5" customHeight="1" x14ac:dyDescent="0.2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3.5" customHeight="1" x14ac:dyDescent="0.25">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3.5" customHeight="1" x14ac:dyDescent="0.25">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3.5" customHeight="1" x14ac:dyDescent="0.2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3.5" customHeight="1" x14ac:dyDescent="0.25">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3.5" customHeight="1" x14ac:dyDescent="0.25">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3.5" customHeight="1" x14ac:dyDescent="0.25">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3.5" customHeight="1" x14ac:dyDescent="0.25">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3.5" customHeight="1" x14ac:dyDescent="0.25">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3.5" customHeight="1" x14ac:dyDescent="0.25">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3.5" customHeight="1" x14ac:dyDescent="0.25">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3.5" customHeight="1" x14ac:dyDescent="0.25">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3.5" customHeight="1" x14ac:dyDescent="0.25">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3.5" customHeight="1" x14ac:dyDescent="0.2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3.5" customHeight="1" x14ac:dyDescent="0.25">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3.5" customHeight="1" x14ac:dyDescent="0.25">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3.5" customHeight="1" x14ac:dyDescent="0.25">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3.5" customHeight="1" x14ac:dyDescent="0.25">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3.5" customHeight="1" x14ac:dyDescent="0.2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3.5" customHeight="1" x14ac:dyDescent="0.25">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3.5" customHeight="1" x14ac:dyDescent="0.2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3.5" customHeight="1" x14ac:dyDescent="0.25">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3.5" customHeight="1" x14ac:dyDescent="0.25">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3.5" customHeight="1" x14ac:dyDescent="0.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3.5" customHeight="1" x14ac:dyDescent="0.2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3.5" customHeight="1" x14ac:dyDescent="0.2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3.5" customHeight="1" x14ac:dyDescent="0.2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3.5" customHeight="1" x14ac:dyDescent="0.2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3.5" customHeight="1" x14ac:dyDescent="0.2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3.5" customHeight="1" x14ac:dyDescent="0.2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3.5" customHeight="1" x14ac:dyDescent="0.2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3.5" customHeight="1" x14ac:dyDescent="0.2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3.5" customHeight="1" x14ac:dyDescent="0.2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3.5" customHeight="1" x14ac:dyDescent="0.2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3.5" customHeight="1" x14ac:dyDescent="0.2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3.5" customHeight="1" x14ac:dyDescent="0.2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3.5" customHeight="1" x14ac:dyDescent="0.2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3.5" customHeight="1" x14ac:dyDescent="0.2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3.5" customHeight="1" x14ac:dyDescent="0.2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3.5" customHeight="1" x14ac:dyDescent="0.2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3.5" customHeight="1" x14ac:dyDescent="0.2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3.5" customHeight="1" x14ac:dyDescent="0.2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3.5" customHeight="1" x14ac:dyDescent="0.2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3.5" customHeight="1" x14ac:dyDescent="0.2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3.5" customHeight="1" x14ac:dyDescent="0.2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3.5" customHeight="1" x14ac:dyDescent="0.2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3.5" customHeight="1" x14ac:dyDescent="0.2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3.5" customHeight="1" x14ac:dyDescent="0.2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3.5" customHeight="1" x14ac:dyDescent="0.2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3.5" customHeight="1" x14ac:dyDescent="0.2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3.5" customHeight="1" x14ac:dyDescent="0.2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3.5" customHeight="1" x14ac:dyDescent="0.2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3.5" customHeight="1" x14ac:dyDescent="0.2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3.5" customHeight="1" x14ac:dyDescent="0.2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3.5" customHeight="1" x14ac:dyDescent="0.2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3.5" customHeight="1" x14ac:dyDescent="0.2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3.5" customHeight="1" x14ac:dyDescent="0.2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3.5" customHeight="1" x14ac:dyDescent="0.2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3.5" customHeight="1" x14ac:dyDescent="0.2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3.5" customHeight="1" x14ac:dyDescent="0.2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3.5" customHeight="1" x14ac:dyDescent="0.2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3.5" customHeight="1" x14ac:dyDescent="0.2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3.5" customHeight="1" x14ac:dyDescent="0.2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3.5" customHeight="1" x14ac:dyDescent="0.2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3.5" customHeight="1" x14ac:dyDescent="0.2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3.5" customHeight="1" x14ac:dyDescent="0.2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3.5" customHeight="1" x14ac:dyDescent="0.2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3.5" customHeight="1" x14ac:dyDescent="0.2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3.5" customHeight="1" x14ac:dyDescent="0.2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3.5" customHeight="1" x14ac:dyDescent="0.2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3.5" customHeight="1" x14ac:dyDescent="0.2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3.5" customHeight="1" x14ac:dyDescent="0.2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3.5" customHeight="1" x14ac:dyDescent="0.2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3.5" customHeight="1" x14ac:dyDescent="0.2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3.5" customHeight="1" x14ac:dyDescent="0.2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3.5" customHeight="1" x14ac:dyDescent="0.2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3.5" customHeight="1" x14ac:dyDescent="0.2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3.5" customHeight="1" x14ac:dyDescent="0.2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3.5" customHeight="1" x14ac:dyDescent="0.2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3.5" customHeight="1" x14ac:dyDescent="0.2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3.5" customHeight="1" x14ac:dyDescent="0.2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3.5" customHeight="1" x14ac:dyDescent="0.2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3.5" customHeight="1" x14ac:dyDescent="0.2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3.5" customHeight="1" x14ac:dyDescent="0.2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3.5" customHeight="1" x14ac:dyDescent="0.2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3.5" customHeight="1" x14ac:dyDescent="0.2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3.5" customHeight="1" x14ac:dyDescent="0.2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3.5" customHeight="1" x14ac:dyDescent="0.2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3.5" customHeight="1" x14ac:dyDescent="0.2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3.5" customHeight="1" x14ac:dyDescent="0.2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3.5" customHeight="1" x14ac:dyDescent="0.2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3.5" customHeight="1" x14ac:dyDescent="0.2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3.5" customHeight="1" x14ac:dyDescent="0.2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3.5" customHeight="1" x14ac:dyDescent="0.2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3.5" customHeight="1" x14ac:dyDescent="0.2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3.5" customHeight="1" x14ac:dyDescent="0.2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3.5" customHeight="1" x14ac:dyDescent="0.2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3.5" customHeight="1" x14ac:dyDescent="0.2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3.5" customHeight="1" x14ac:dyDescent="0.2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3.5" customHeight="1" x14ac:dyDescent="0.2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3.5" customHeight="1" x14ac:dyDescent="0.2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3.5" customHeight="1" x14ac:dyDescent="0.2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3.5" customHeight="1" x14ac:dyDescent="0.2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3.5" customHeight="1" x14ac:dyDescent="0.2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3.5" customHeight="1" x14ac:dyDescent="0.2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3.5" customHeight="1" x14ac:dyDescent="0.2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3.5" customHeight="1" x14ac:dyDescent="0.2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3.5" customHeight="1" x14ac:dyDescent="0.2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3.5" customHeight="1" x14ac:dyDescent="0.2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3.5" customHeight="1" x14ac:dyDescent="0.2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3.5" customHeight="1" x14ac:dyDescent="0.2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3.5" customHeight="1" x14ac:dyDescent="0.2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3.5" customHeight="1" x14ac:dyDescent="0.2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3.5" customHeight="1" x14ac:dyDescent="0.2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3.5" customHeight="1" x14ac:dyDescent="0.2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3.5" customHeight="1" x14ac:dyDescent="0.2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3.5" customHeight="1" x14ac:dyDescent="0.2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3.5" customHeight="1" x14ac:dyDescent="0.2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3.5" customHeight="1" x14ac:dyDescent="0.2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3.5" customHeight="1" x14ac:dyDescent="0.2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3.5" customHeight="1" x14ac:dyDescent="0.2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3.5" customHeight="1" x14ac:dyDescent="0.2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3.5" customHeight="1" x14ac:dyDescent="0.2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3.5" customHeight="1" x14ac:dyDescent="0.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3.5" customHeight="1" x14ac:dyDescent="0.2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3.5" customHeight="1" x14ac:dyDescent="0.2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3.5" customHeight="1" x14ac:dyDescent="0.2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3.5" customHeight="1" x14ac:dyDescent="0.2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3.5" customHeight="1" x14ac:dyDescent="0.2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3.5" customHeight="1" x14ac:dyDescent="0.2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3.5" customHeight="1" x14ac:dyDescent="0.2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3.5" customHeight="1" x14ac:dyDescent="0.2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3.5" customHeight="1" x14ac:dyDescent="0.2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3.5" customHeight="1" x14ac:dyDescent="0.2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3.5" customHeight="1" x14ac:dyDescent="0.2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3.5" customHeight="1" x14ac:dyDescent="0.2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3.5" customHeight="1" x14ac:dyDescent="0.2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3.5" customHeight="1" x14ac:dyDescent="0.2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3.5" customHeight="1" x14ac:dyDescent="0.2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3.5" customHeight="1" x14ac:dyDescent="0.2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3.5" customHeight="1" x14ac:dyDescent="0.2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3.5" customHeight="1" x14ac:dyDescent="0.2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3.5" customHeight="1" x14ac:dyDescent="0.2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3.5" customHeight="1" x14ac:dyDescent="0.2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3.5" customHeight="1" x14ac:dyDescent="0.2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3.5" customHeight="1" x14ac:dyDescent="0.2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3.5" customHeight="1" x14ac:dyDescent="0.2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3.5" customHeight="1" x14ac:dyDescent="0.2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3.5" customHeight="1" x14ac:dyDescent="0.2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3.5" customHeight="1" x14ac:dyDescent="0.2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3.5" customHeight="1" x14ac:dyDescent="0.2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3.5" customHeight="1" x14ac:dyDescent="0.2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3.5" customHeight="1" x14ac:dyDescent="0.2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3.5" customHeight="1" x14ac:dyDescent="0.2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3.5" customHeight="1" x14ac:dyDescent="0.2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3.5" customHeight="1" x14ac:dyDescent="0.2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3.5" customHeight="1" x14ac:dyDescent="0.2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3.5" customHeight="1" x14ac:dyDescent="0.2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3.5" customHeight="1" x14ac:dyDescent="0.2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3.5" customHeight="1" x14ac:dyDescent="0.2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3.5" customHeight="1" x14ac:dyDescent="0.2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3.5" customHeight="1" x14ac:dyDescent="0.2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3.5" customHeight="1" x14ac:dyDescent="0.2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3.5" customHeight="1" x14ac:dyDescent="0.2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3.5" customHeight="1" x14ac:dyDescent="0.2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3.5" customHeight="1" x14ac:dyDescent="0.2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3.5" customHeight="1" x14ac:dyDescent="0.2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3.5" customHeight="1" x14ac:dyDescent="0.2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3.5" customHeight="1" x14ac:dyDescent="0.2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3.5" customHeight="1" x14ac:dyDescent="0.2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3.5" customHeight="1" x14ac:dyDescent="0.2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3.5" customHeight="1" x14ac:dyDescent="0.2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3.5" customHeight="1" x14ac:dyDescent="0.2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3.5" customHeight="1" x14ac:dyDescent="0.2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3.5" customHeight="1" x14ac:dyDescent="0.2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3.5" customHeight="1" x14ac:dyDescent="0.2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3.5" customHeight="1" x14ac:dyDescent="0.2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3.5" customHeight="1" x14ac:dyDescent="0.2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3.5" customHeight="1" x14ac:dyDescent="0.2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3.5" customHeight="1" x14ac:dyDescent="0.2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3.5" customHeight="1" x14ac:dyDescent="0.2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3.5" customHeight="1" x14ac:dyDescent="0.2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3.5" customHeight="1" x14ac:dyDescent="0.2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3.5" customHeight="1" x14ac:dyDescent="0.2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3.5" customHeight="1" x14ac:dyDescent="0.2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3.5" customHeight="1" x14ac:dyDescent="0.2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3.5" customHeight="1" x14ac:dyDescent="0.2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3.5" customHeight="1" x14ac:dyDescent="0.2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3.5" customHeight="1" x14ac:dyDescent="0.2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3.5" customHeight="1" x14ac:dyDescent="0.2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3.5" customHeight="1" x14ac:dyDescent="0.2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3.5" customHeight="1" x14ac:dyDescent="0.2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3.5" customHeight="1" x14ac:dyDescent="0.2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3.5" customHeight="1" x14ac:dyDescent="0.2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3.5" customHeight="1" x14ac:dyDescent="0.2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3.5" customHeight="1" x14ac:dyDescent="0.2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3.5" customHeight="1" x14ac:dyDescent="0.2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3.5" customHeight="1" x14ac:dyDescent="0.2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3.5" customHeight="1" x14ac:dyDescent="0.2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3.5" customHeight="1" x14ac:dyDescent="0.2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3.5" customHeight="1" x14ac:dyDescent="0.2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3.5" customHeight="1" x14ac:dyDescent="0.2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3.5" customHeight="1" x14ac:dyDescent="0.2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3.5" customHeight="1" x14ac:dyDescent="0.2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3.5" customHeight="1" x14ac:dyDescent="0.2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3.5" customHeight="1" x14ac:dyDescent="0.2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3.5" customHeight="1" x14ac:dyDescent="0.2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3.5" customHeight="1" x14ac:dyDescent="0.2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3.5" customHeight="1" x14ac:dyDescent="0.2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3.5" customHeight="1" x14ac:dyDescent="0.2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3.5" customHeight="1" x14ac:dyDescent="0.2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3.5" customHeight="1" x14ac:dyDescent="0.2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3.5" customHeight="1" x14ac:dyDescent="0.2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3.5" customHeight="1" x14ac:dyDescent="0.2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3.5" customHeight="1" x14ac:dyDescent="0.2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3.5" customHeight="1" x14ac:dyDescent="0.2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3.5" customHeight="1" x14ac:dyDescent="0.2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3.5" customHeight="1" x14ac:dyDescent="0.2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3.5" customHeight="1" x14ac:dyDescent="0.2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3.5" customHeight="1" x14ac:dyDescent="0.2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3.5" customHeight="1" x14ac:dyDescent="0.2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3.5" customHeight="1" x14ac:dyDescent="0.2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3.5" customHeight="1" x14ac:dyDescent="0.2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3.5" customHeight="1" x14ac:dyDescent="0.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3.5" customHeight="1" x14ac:dyDescent="0.2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3.5" customHeight="1" x14ac:dyDescent="0.2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3.5" customHeight="1" x14ac:dyDescent="0.2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3.5" customHeight="1" x14ac:dyDescent="0.2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3.5" customHeight="1" x14ac:dyDescent="0.2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3.5" customHeight="1" x14ac:dyDescent="0.2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3.5" customHeight="1" x14ac:dyDescent="0.2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3.5" customHeight="1" x14ac:dyDescent="0.2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3.5" customHeight="1" x14ac:dyDescent="0.2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3.5" customHeight="1" x14ac:dyDescent="0.2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3.5" customHeight="1" x14ac:dyDescent="0.2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3.5" customHeight="1" x14ac:dyDescent="0.2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3.5" customHeight="1" x14ac:dyDescent="0.2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3.5" customHeight="1" x14ac:dyDescent="0.2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3.5" customHeight="1" x14ac:dyDescent="0.2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3.5" customHeight="1" x14ac:dyDescent="0.2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3.5" customHeight="1" x14ac:dyDescent="0.25">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3.5" customHeight="1" x14ac:dyDescent="0.25">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3.5" customHeight="1" x14ac:dyDescent="0.25">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3.5" customHeight="1" x14ac:dyDescent="0.2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3.5" customHeight="1" x14ac:dyDescent="0.25">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3.5" customHeight="1" x14ac:dyDescent="0.25">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3.5" customHeight="1" x14ac:dyDescent="0.25">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3.5" customHeight="1" x14ac:dyDescent="0.25">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3.5" customHeight="1" x14ac:dyDescent="0.25">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3.5" customHeight="1" x14ac:dyDescent="0.25">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3.5" customHeight="1" x14ac:dyDescent="0.25">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3.5" customHeight="1" x14ac:dyDescent="0.25">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3.5" customHeight="1" x14ac:dyDescent="0.25">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3.5" customHeight="1" x14ac:dyDescent="0.2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3.5" customHeight="1" x14ac:dyDescent="0.25">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3.5" customHeight="1" x14ac:dyDescent="0.25">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3.5" customHeight="1" x14ac:dyDescent="0.25">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3.5" customHeight="1" x14ac:dyDescent="0.25">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3.5" customHeight="1" x14ac:dyDescent="0.25">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3.5" customHeight="1" x14ac:dyDescent="0.25">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3.5" customHeight="1" x14ac:dyDescent="0.25">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3.5" customHeight="1" x14ac:dyDescent="0.25">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3.5" customHeight="1" x14ac:dyDescent="0.25">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3.5" customHeight="1" x14ac:dyDescent="0.2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3.5" customHeight="1" x14ac:dyDescent="0.25">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3.5" customHeight="1" x14ac:dyDescent="0.25">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3.5" customHeight="1" x14ac:dyDescent="0.25">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3.5" customHeight="1" x14ac:dyDescent="0.25">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3.5" customHeight="1" x14ac:dyDescent="0.25">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3.5" customHeight="1" x14ac:dyDescent="0.25">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3.5" customHeight="1" x14ac:dyDescent="0.25">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3.5" customHeight="1" x14ac:dyDescent="0.25">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3.5" customHeight="1" x14ac:dyDescent="0.25">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3.5" customHeight="1" x14ac:dyDescent="0.2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3.5" customHeight="1" x14ac:dyDescent="0.25">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3.5" customHeight="1" x14ac:dyDescent="0.25">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3.5" customHeight="1" x14ac:dyDescent="0.25">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3.5" customHeight="1" x14ac:dyDescent="0.25">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3.5" customHeight="1" x14ac:dyDescent="0.25">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3.5" customHeight="1" x14ac:dyDescent="0.25">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3.5" customHeight="1" x14ac:dyDescent="0.25">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3.5" customHeight="1" x14ac:dyDescent="0.25">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3.5" customHeight="1" x14ac:dyDescent="0.25">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3.5" customHeight="1" x14ac:dyDescent="0.2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3.5" customHeight="1" x14ac:dyDescent="0.25">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3.5" customHeight="1" x14ac:dyDescent="0.25">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3.5" customHeight="1" x14ac:dyDescent="0.25">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3.5" customHeight="1" x14ac:dyDescent="0.25">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3.5" customHeight="1" x14ac:dyDescent="0.25">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3.5" customHeight="1" x14ac:dyDescent="0.25">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3.5" customHeight="1" x14ac:dyDescent="0.25">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3.5" customHeight="1" x14ac:dyDescent="0.25">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3.5" customHeight="1" x14ac:dyDescent="0.25">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3.5" customHeight="1" x14ac:dyDescent="0.2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3.5" customHeight="1" x14ac:dyDescent="0.25">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3.5" customHeight="1" x14ac:dyDescent="0.25">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3.5" customHeight="1" x14ac:dyDescent="0.25">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3.5" customHeight="1" x14ac:dyDescent="0.25">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3.5" customHeight="1" x14ac:dyDescent="0.25">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row r="1001" spans="1:26" ht="13.5" customHeight="1" x14ac:dyDescent="0.25">
      <c r="A1001" s="95"/>
      <c r="B1001" s="95"/>
      <c r="C1001" s="95"/>
      <c r="D1001" s="95"/>
      <c r="E1001" s="95"/>
      <c r="F1001" s="95"/>
      <c r="G1001" s="95"/>
      <c r="H1001" s="95"/>
      <c r="I1001" s="95"/>
      <c r="J1001" s="95"/>
      <c r="K1001" s="95"/>
      <c r="L1001" s="95"/>
      <c r="M1001" s="95"/>
      <c r="N1001" s="95"/>
      <c r="O1001" s="95"/>
      <c r="P1001" s="95"/>
      <c r="Q1001" s="95"/>
      <c r="R1001" s="95"/>
      <c r="S1001" s="95"/>
      <c r="T1001" s="95"/>
      <c r="U1001" s="95"/>
      <c r="V1001" s="95"/>
      <c r="W1001" s="95"/>
      <c r="X1001" s="95"/>
      <c r="Y1001" s="95"/>
      <c r="Z1001" s="95"/>
    </row>
    <row r="1002" spans="1:26" ht="13.5" customHeight="1" x14ac:dyDescent="0.25">
      <c r="A1002" s="95"/>
      <c r="B1002" s="95"/>
      <c r="C1002" s="95"/>
      <c r="D1002" s="95"/>
      <c r="E1002" s="95"/>
      <c r="F1002" s="95"/>
      <c r="G1002" s="95"/>
      <c r="H1002" s="95"/>
      <c r="I1002" s="95"/>
      <c r="J1002" s="95"/>
      <c r="K1002" s="95"/>
      <c r="L1002" s="95"/>
      <c r="M1002" s="95"/>
      <c r="N1002" s="95"/>
      <c r="O1002" s="95"/>
      <c r="P1002" s="95"/>
      <c r="Q1002" s="95"/>
      <c r="R1002" s="95"/>
      <c r="S1002" s="95"/>
      <c r="T1002" s="95"/>
      <c r="U1002" s="95"/>
      <c r="V1002" s="95"/>
      <c r="W1002" s="95"/>
      <c r="X1002" s="95"/>
      <c r="Y1002" s="95"/>
      <c r="Z1002" s="95"/>
    </row>
  </sheetData>
  <mergeCells count="1">
    <mergeCell ref="B2:E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F310-CFCE-4A44-B361-D0078BE13C14}">
  <dimension ref="A2:G25"/>
  <sheetViews>
    <sheetView workbookViewId="0">
      <selection activeCell="F11" sqref="F11"/>
    </sheetView>
  </sheetViews>
  <sheetFormatPr defaultRowHeight="15" x14ac:dyDescent="0.25"/>
  <sheetData>
    <row r="2" spans="1:7" ht="21" x14ac:dyDescent="0.35">
      <c r="A2" s="116"/>
      <c r="B2" s="116"/>
      <c r="C2" s="116"/>
      <c r="D2" s="116"/>
      <c r="E2" s="116"/>
      <c r="F2" s="116"/>
      <c r="G2" s="128"/>
    </row>
    <row r="3" spans="1:7" x14ac:dyDescent="0.25">
      <c r="A3" s="116"/>
      <c r="B3" s="116"/>
      <c r="C3" s="116"/>
      <c r="D3" s="116"/>
      <c r="E3" s="116"/>
      <c r="F3" s="116"/>
    </row>
    <row r="25" spans="1:1" x14ac:dyDescent="0.25">
      <c r="A25" s="118"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8B8B1-319F-4E52-AA23-26D5DC2365F5}">
  <dimension ref="A2:G183"/>
  <sheetViews>
    <sheetView topLeftCell="A155" workbookViewId="0">
      <selection activeCell="O43" sqref="O43"/>
    </sheetView>
  </sheetViews>
  <sheetFormatPr defaultRowHeight="15" x14ac:dyDescent="0.25"/>
  <sheetData>
    <row r="2" spans="1:7" ht="21" x14ac:dyDescent="0.35">
      <c r="A2" s="128"/>
      <c r="B2" s="176" t="s">
        <v>292</v>
      </c>
      <c r="C2" s="176"/>
      <c r="D2" s="176"/>
      <c r="E2" s="176"/>
      <c r="F2" s="128"/>
      <c r="G2" s="128"/>
    </row>
    <row r="3" spans="1:7" ht="18.75" x14ac:dyDescent="0.25">
      <c r="A3" s="117" t="s">
        <v>293</v>
      </c>
    </row>
    <row r="4" spans="1:7" x14ac:dyDescent="0.25">
      <c r="A4" s="119" t="s">
        <v>294</v>
      </c>
    </row>
    <row r="5" spans="1:7" x14ac:dyDescent="0.25">
      <c r="A5" s="120" t="s">
        <v>295</v>
      </c>
    </row>
    <row r="6" spans="1:7" x14ac:dyDescent="0.25">
      <c r="A6" s="120" t="s">
        <v>296</v>
      </c>
    </row>
    <row r="7" spans="1:7" x14ac:dyDescent="0.25">
      <c r="A7" s="120" t="s">
        <v>297</v>
      </c>
    </row>
    <row r="8" spans="1:7" x14ac:dyDescent="0.25">
      <c r="A8" s="120" t="s">
        <v>298</v>
      </c>
    </row>
    <row r="9" spans="1:7" x14ac:dyDescent="0.25">
      <c r="A9" s="120" t="s">
        <v>299</v>
      </c>
    </row>
    <row r="10" spans="1:7" x14ac:dyDescent="0.25">
      <c r="A10" s="120" t="s">
        <v>300</v>
      </c>
    </row>
    <row r="11" spans="1:7" x14ac:dyDescent="0.25">
      <c r="A11" s="120"/>
    </row>
    <row r="12" spans="1:7" x14ac:dyDescent="0.25">
      <c r="A12" s="119" t="s">
        <v>301</v>
      </c>
    </row>
    <row r="13" spans="1:7" x14ac:dyDescent="0.25">
      <c r="A13" s="120" t="s">
        <v>302</v>
      </c>
    </row>
    <row r="14" spans="1:7" x14ac:dyDescent="0.25">
      <c r="A14" s="120" t="s">
        <v>303</v>
      </c>
    </row>
    <row r="15" spans="1:7" x14ac:dyDescent="0.25">
      <c r="A15" s="120" t="s">
        <v>304</v>
      </c>
    </row>
    <row r="16" spans="1:7" x14ac:dyDescent="0.25">
      <c r="A16" s="120" t="s">
        <v>305</v>
      </c>
    </row>
    <row r="17" spans="1:1" x14ac:dyDescent="0.25">
      <c r="A17" s="120" t="s">
        <v>306</v>
      </c>
    </row>
    <row r="18" spans="1:1" x14ac:dyDescent="0.25">
      <c r="A18" s="120" t="s">
        <v>307</v>
      </c>
    </row>
    <row r="19" spans="1:1" x14ac:dyDescent="0.25">
      <c r="A19" s="120"/>
    </row>
    <row r="20" spans="1:1" x14ac:dyDescent="0.25">
      <c r="A20" s="119" t="s">
        <v>308</v>
      </c>
    </row>
    <row r="21" spans="1:1" x14ac:dyDescent="0.25">
      <c r="A21" s="120" t="s">
        <v>309</v>
      </c>
    </row>
    <row r="22" spans="1:1" x14ac:dyDescent="0.25">
      <c r="A22" s="120" t="s">
        <v>310</v>
      </c>
    </row>
    <row r="23" spans="1:1" x14ac:dyDescent="0.25">
      <c r="A23" s="120" t="s">
        <v>311</v>
      </c>
    </row>
    <row r="25" spans="1:1" x14ac:dyDescent="0.25">
      <c r="A25" s="119" t="s">
        <v>312</v>
      </c>
    </row>
    <row r="26" spans="1:1" x14ac:dyDescent="0.25">
      <c r="A26" s="120" t="s">
        <v>313</v>
      </c>
    </row>
    <row r="27" spans="1:1" x14ac:dyDescent="0.25">
      <c r="A27" s="120" t="s">
        <v>314</v>
      </c>
    </row>
    <row r="28" spans="1:1" x14ac:dyDescent="0.25">
      <c r="A28" s="120" t="s">
        <v>315</v>
      </c>
    </row>
    <row r="29" spans="1:1" x14ac:dyDescent="0.25">
      <c r="A29" s="120" t="s">
        <v>316</v>
      </c>
    </row>
    <row r="30" spans="1:1" x14ac:dyDescent="0.25">
      <c r="A30" s="120" t="s">
        <v>317</v>
      </c>
    </row>
    <row r="31" spans="1:1" x14ac:dyDescent="0.25">
      <c r="A31" s="120" t="s">
        <v>318</v>
      </c>
    </row>
    <row r="32" spans="1:1" x14ac:dyDescent="0.25">
      <c r="A32" s="120" t="s">
        <v>319</v>
      </c>
    </row>
    <row r="33" spans="1:1" x14ac:dyDescent="0.25">
      <c r="A33" s="120" t="s">
        <v>320</v>
      </c>
    </row>
    <row r="34" spans="1:1" x14ac:dyDescent="0.25">
      <c r="A34" s="119"/>
    </row>
    <row r="35" spans="1:1" ht="18.75" x14ac:dyDescent="0.25">
      <c r="A35" s="117" t="s">
        <v>321</v>
      </c>
    </row>
    <row r="36" spans="1:1" x14ac:dyDescent="0.25">
      <c r="A36" s="119" t="s">
        <v>322</v>
      </c>
    </row>
    <row r="37" spans="1:1" x14ac:dyDescent="0.25">
      <c r="A37" s="120" t="s">
        <v>323</v>
      </c>
    </row>
    <row r="38" spans="1:1" x14ac:dyDescent="0.25">
      <c r="A38" s="120" t="s">
        <v>324</v>
      </c>
    </row>
    <row r="39" spans="1:1" x14ac:dyDescent="0.25">
      <c r="A39" s="120" t="s">
        <v>325</v>
      </c>
    </row>
    <row r="40" spans="1:1" x14ac:dyDescent="0.25">
      <c r="A40" s="120" t="s">
        <v>326</v>
      </c>
    </row>
    <row r="41" spans="1:1" x14ac:dyDescent="0.25">
      <c r="A41" s="119"/>
    </row>
    <row r="42" spans="1:1" x14ac:dyDescent="0.25">
      <c r="A42" s="119" t="s">
        <v>327</v>
      </c>
    </row>
    <row r="43" spans="1:1" x14ac:dyDescent="0.25">
      <c r="A43" s="120" t="s">
        <v>323</v>
      </c>
    </row>
    <row r="44" spans="1:1" x14ac:dyDescent="0.25">
      <c r="A44" s="120" t="s">
        <v>324</v>
      </c>
    </row>
    <row r="45" spans="1:1" x14ac:dyDescent="0.25">
      <c r="A45" s="120" t="s">
        <v>328</v>
      </c>
    </row>
    <row r="46" spans="1:1" x14ac:dyDescent="0.25">
      <c r="A46" s="120" t="s">
        <v>329</v>
      </c>
    </row>
    <row r="47" spans="1:1" x14ac:dyDescent="0.25">
      <c r="A47" s="120" t="s">
        <v>330</v>
      </c>
    </row>
    <row r="48" spans="1:1" x14ac:dyDescent="0.25">
      <c r="A48" s="119"/>
    </row>
    <row r="49" spans="1:1" x14ac:dyDescent="0.25">
      <c r="A49" s="119" t="s">
        <v>331</v>
      </c>
    </row>
    <row r="50" spans="1:1" x14ac:dyDescent="0.25">
      <c r="A50" s="120" t="s">
        <v>323</v>
      </c>
    </row>
    <row r="51" spans="1:1" x14ac:dyDescent="0.25">
      <c r="A51" s="120" t="s">
        <v>324</v>
      </c>
    </row>
    <row r="52" spans="1:1" x14ac:dyDescent="0.25">
      <c r="A52" s="120" t="s">
        <v>332</v>
      </c>
    </row>
    <row r="53" spans="1:1" x14ac:dyDescent="0.25">
      <c r="A53" s="120" t="s">
        <v>333</v>
      </c>
    </row>
    <row r="54" spans="1:1" x14ac:dyDescent="0.25">
      <c r="A54" s="120" t="s">
        <v>334</v>
      </c>
    </row>
    <row r="55" spans="1:1" x14ac:dyDescent="0.25">
      <c r="A55" s="119"/>
    </row>
    <row r="56" spans="1:1" x14ac:dyDescent="0.25">
      <c r="A56" s="119" t="s">
        <v>335</v>
      </c>
    </row>
    <row r="57" spans="1:1" x14ac:dyDescent="0.25">
      <c r="A57" s="120" t="s">
        <v>336</v>
      </c>
    </row>
    <row r="58" spans="1:1" x14ac:dyDescent="0.25">
      <c r="A58" s="120" t="s">
        <v>337</v>
      </c>
    </row>
    <row r="59" spans="1:1" x14ac:dyDescent="0.25">
      <c r="A59" s="120" t="s">
        <v>338</v>
      </c>
    </row>
    <row r="60" spans="1:1" x14ac:dyDescent="0.25">
      <c r="A60" s="120" t="s">
        <v>339</v>
      </c>
    </row>
    <row r="61" spans="1:1" x14ac:dyDescent="0.25">
      <c r="A61" s="120"/>
    </row>
    <row r="62" spans="1:1" x14ac:dyDescent="0.25">
      <c r="A62" s="119" t="s">
        <v>340</v>
      </c>
    </row>
    <row r="63" spans="1:1" x14ac:dyDescent="0.25">
      <c r="A63" s="120" t="s">
        <v>336</v>
      </c>
    </row>
    <row r="64" spans="1:1" x14ac:dyDescent="0.25">
      <c r="A64" s="120" t="s">
        <v>341</v>
      </c>
    </row>
    <row r="65" spans="1:1" x14ac:dyDescent="0.25">
      <c r="A65" s="120" t="s">
        <v>342</v>
      </c>
    </row>
    <row r="66" spans="1:1" x14ac:dyDescent="0.25">
      <c r="A66" s="120" t="s">
        <v>343</v>
      </c>
    </row>
    <row r="67" spans="1:1" x14ac:dyDescent="0.25">
      <c r="A67" s="120" t="s">
        <v>344</v>
      </c>
    </row>
    <row r="68" spans="1:1" x14ac:dyDescent="0.25">
      <c r="A68" s="120" t="s">
        <v>345</v>
      </c>
    </row>
    <row r="69" spans="1:1" x14ac:dyDescent="0.25">
      <c r="A69" s="119"/>
    </row>
    <row r="70" spans="1:1" x14ac:dyDescent="0.25">
      <c r="A70" s="119" t="s">
        <v>346</v>
      </c>
    </row>
    <row r="71" spans="1:1" x14ac:dyDescent="0.25">
      <c r="A71" s="120" t="s">
        <v>347</v>
      </c>
    </row>
    <row r="72" spans="1:1" x14ac:dyDescent="0.25">
      <c r="A72" s="120" t="s">
        <v>348</v>
      </c>
    </row>
    <row r="73" spans="1:1" x14ac:dyDescent="0.25">
      <c r="A73" s="120" t="s">
        <v>349</v>
      </c>
    </row>
    <row r="74" spans="1:1" x14ac:dyDescent="0.25">
      <c r="A74" s="120" t="s">
        <v>350</v>
      </c>
    </row>
    <row r="75" spans="1:1" x14ac:dyDescent="0.25">
      <c r="A75" s="119"/>
    </row>
    <row r="76" spans="1:1" x14ac:dyDescent="0.25">
      <c r="A76" s="119" t="s">
        <v>351</v>
      </c>
    </row>
    <row r="77" spans="1:1" x14ac:dyDescent="0.25">
      <c r="A77" s="120" t="s">
        <v>352</v>
      </c>
    </row>
    <row r="78" spans="1:1" x14ac:dyDescent="0.25">
      <c r="A78" s="120" t="s">
        <v>353</v>
      </c>
    </row>
    <row r="79" spans="1:1" x14ac:dyDescent="0.25">
      <c r="A79" s="120" t="s">
        <v>354</v>
      </c>
    </row>
    <row r="80" spans="1:1" x14ac:dyDescent="0.25">
      <c r="A80" s="120" t="s">
        <v>355</v>
      </c>
    </row>
    <row r="81" spans="1:1" x14ac:dyDescent="0.25">
      <c r="A81" s="120" t="s">
        <v>356</v>
      </c>
    </row>
    <row r="82" spans="1:1" x14ac:dyDescent="0.25">
      <c r="A82" s="120" t="s">
        <v>357</v>
      </c>
    </row>
    <row r="83" spans="1:1" x14ac:dyDescent="0.25">
      <c r="A83" s="120" t="s">
        <v>358</v>
      </c>
    </row>
    <row r="84" spans="1:1" x14ac:dyDescent="0.25">
      <c r="A84" s="120" t="s">
        <v>359</v>
      </c>
    </row>
    <row r="85" spans="1:1" x14ac:dyDescent="0.25">
      <c r="A85" s="119"/>
    </row>
    <row r="86" spans="1:1" ht="18.75" x14ac:dyDescent="0.25">
      <c r="A86" s="117" t="s">
        <v>360</v>
      </c>
    </row>
    <row r="87" spans="1:1" x14ac:dyDescent="0.25">
      <c r="A87" s="119" t="s">
        <v>361</v>
      </c>
    </row>
    <row r="88" spans="1:1" x14ac:dyDescent="0.25">
      <c r="A88" s="120" t="s">
        <v>362</v>
      </c>
    </row>
    <row r="89" spans="1:1" x14ac:dyDescent="0.25">
      <c r="A89" s="120" t="s">
        <v>363</v>
      </c>
    </row>
    <row r="90" spans="1:1" x14ac:dyDescent="0.25">
      <c r="A90" s="120" t="s">
        <v>364</v>
      </c>
    </row>
    <row r="91" spans="1:1" x14ac:dyDescent="0.25">
      <c r="A91" s="120" t="s">
        <v>365</v>
      </c>
    </row>
    <row r="92" spans="1:1" x14ac:dyDescent="0.25">
      <c r="A92" s="120" t="s">
        <v>366</v>
      </c>
    </row>
    <row r="93" spans="1:1" x14ac:dyDescent="0.25">
      <c r="A93" s="120" t="s">
        <v>367</v>
      </c>
    </row>
    <row r="94" spans="1:1" x14ac:dyDescent="0.25">
      <c r="A94" s="120" t="s">
        <v>368</v>
      </c>
    </row>
    <row r="95" spans="1:1" x14ac:dyDescent="0.25">
      <c r="A95" s="120" t="s">
        <v>369</v>
      </c>
    </row>
    <row r="96" spans="1:1" x14ac:dyDescent="0.25">
      <c r="A96" s="120" t="s">
        <v>370</v>
      </c>
    </row>
    <row r="97" spans="1:1" x14ac:dyDescent="0.25">
      <c r="A97" s="120" t="s">
        <v>371</v>
      </c>
    </row>
    <row r="98" spans="1:1" x14ac:dyDescent="0.25">
      <c r="A98" s="120" t="s">
        <v>372</v>
      </c>
    </row>
    <row r="99" spans="1:1" x14ac:dyDescent="0.25">
      <c r="A99" s="120" t="s">
        <v>373</v>
      </c>
    </row>
    <row r="100" spans="1:1" x14ac:dyDescent="0.25">
      <c r="A100" s="120" t="s">
        <v>374</v>
      </c>
    </row>
    <row r="101" spans="1:1" x14ac:dyDescent="0.25">
      <c r="A101" s="120"/>
    </row>
    <row r="102" spans="1:1" x14ac:dyDescent="0.25">
      <c r="A102" s="119" t="s">
        <v>375</v>
      </c>
    </row>
    <row r="103" spans="1:1" x14ac:dyDescent="0.25">
      <c r="A103" s="120" t="s">
        <v>376</v>
      </c>
    </row>
    <row r="104" spans="1:1" x14ac:dyDescent="0.25">
      <c r="A104" s="120" t="s">
        <v>377</v>
      </c>
    </row>
    <row r="105" spans="1:1" x14ac:dyDescent="0.25">
      <c r="A105" s="120" t="s">
        <v>378</v>
      </c>
    </row>
    <row r="106" spans="1:1" x14ac:dyDescent="0.25">
      <c r="A106" s="120" t="s">
        <v>379</v>
      </c>
    </row>
    <row r="107" spans="1:1" x14ac:dyDescent="0.25">
      <c r="A107" s="120" t="s">
        <v>380</v>
      </c>
    </row>
    <row r="108" spans="1:1" x14ac:dyDescent="0.25">
      <c r="A108" s="120" t="s">
        <v>381</v>
      </c>
    </row>
    <row r="109" spans="1:1" x14ac:dyDescent="0.25">
      <c r="A109" s="120" t="s">
        <v>382</v>
      </c>
    </row>
    <row r="110" spans="1:1" x14ac:dyDescent="0.25">
      <c r="A110" s="120" t="s">
        <v>383</v>
      </c>
    </row>
    <row r="111" spans="1:1" x14ac:dyDescent="0.25">
      <c r="A111" s="120" t="s">
        <v>384</v>
      </c>
    </row>
    <row r="112" spans="1:1" x14ac:dyDescent="0.25">
      <c r="A112" s="120" t="s">
        <v>385</v>
      </c>
    </row>
    <row r="113" spans="1:1" x14ac:dyDescent="0.25">
      <c r="A113" s="120" t="s">
        <v>386</v>
      </c>
    </row>
    <row r="114" spans="1:1" x14ac:dyDescent="0.25">
      <c r="A114" s="120" t="s">
        <v>387</v>
      </c>
    </row>
    <row r="115" spans="1:1" x14ac:dyDescent="0.25">
      <c r="A115" s="121" t="s">
        <v>388</v>
      </c>
    </row>
    <row r="116" spans="1:1" x14ac:dyDescent="0.25">
      <c r="A116" s="122" t="s">
        <v>389</v>
      </c>
    </row>
    <row r="117" spans="1:1" x14ac:dyDescent="0.25">
      <c r="A117" s="122" t="s">
        <v>390</v>
      </c>
    </row>
    <row r="118" spans="1:1" x14ac:dyDescent="0.25">
      <c r="A118" s="122" t="s">
        <v>391</v>
      </c>
    </row>
    <row r="119" spans="1:1" x14ac:dyDescent="0.25">
      <c r="A119" s="121" t="s">
        <v>392</v>
      </c>
    </row>
    <row r="120" spans="1:1" x14ac:dyDescent="0.25">
      <c r="A120" s="122" t="s">
        <v>393</v>
      </c>
    </row>
    <row r="121" spans="1:1" x14ac:dyDescent="0.25">
      <c r="A121" s="121" t="s">
        <v>394</v>
      </c>
    </row>
    <row r="122" spans="1:1" x14ac:dyDescent="0.25">
      <c r="A122" s="122" t="s">
        <v>395</v>
      </c>
    </row>
    <row r="123" spans="1:1" x14ac:dyDescent="0.25">
      <c r="A123" s="121" t="s">
        <v>396</v>
      </c>
    </row>
    <row r="124" spans="1:1" x14ac:dyDescent="0.25">
      <c r="A124" s="122" t="s">
        <v>397</v>
      </c>
    </row>
    <row r="125" spans="1:1" x14ac:dyDescent="0.25">
      <c r="A125" s="121" t="s">
        <v>398</v>
      </c>
    </row>
    <row r="126" spans="1:1" x14ac:dyDescent="0.25">
      <c r="A126" s="122" t="s">
        <v>399</v>
      </c>
    </row>
    <row r="127" spans="1:1" x14ac:dyDescent="0.25">
      <c r="A127" s="121" t="s">
        <v>400</v>
      </c>
    </row>
    <row r="128" spans="1:1" x14ac:dyDescent="0.25">
      <c r="A128" s="121" t="s">
        <v>401</v>
      </c>
    </row>
    <row r="129" spans="1:1" x14ac:dyDescent="0.25">
      <c r="A129" s="122" t="s">
        <v>402</v>
      </c>
    </row>
    <row r="130" spans="1:1" x14ac:dyDescent="0.25">
      <c r="A130" s="123"/>
    </row>
    <row r="131" spans="1:1" x14ac:dyDescent="0.25">
      <c r="A131" s="119" t="s">
        <v>403</v>
      </c>
    </row>
    <row r="132" spans="1:1" x14ac:dyDescent="0.25">
      <c r="A132" s="120" t="s">
        <v>404</v>
      </c>
    </row>
    <row r="133" spans="1:1" x14ac:dyDescent="0.25">
      <c r="A133" s="120" t="s">
        <v>405</v>
      </c>
    </row>
    <row r="134" spans="1:1" x14ac:dyDescent="0.25">
      <c r="A134" s="120" t="s">
        <v>406</v>
      </c>
    </row>
    <row r="135" spans="1:1" x14ac:dyDescent="0.25">
      <c r="A135" s="120" t="s">
        <v>407</v>
      </c>
    </row>
    <row r="136" spans="1:1" x14ac:dyDescent="0.25">
      <c r="A136" s="120" t="s">
        <v>408</v>
      </c>
    </row>
    <row r="137" spans="1:1" x14ac:dyDescent="0.25">
      <c r="A137" s="120" t="s">
        <v>409</v>
      </c>
    </row>
    <row r="138" spans="1:1" x14ac:dyDescent="0.25">
      <c r="A138" s="120" t="s">
        <v>410</v>
      </c>
    </row>
    <row r="139" spans="1:1" x14ac:dyDescent="0.25">
      <c r="A139" s="120" t="s">
        <v>411</v>
      </c>
    </row>
    <row r="140" spans="1:1" x14ac:dyDescent="0.25">
      <c r="A140" s="124" t="s">
        <v>412</v>
      </c>
    </row>
    <row r="141" spans="1:1" x14ac:dyDescent="0.25">
      <c r="A141" s="124" t="s">
        <v>413</v>
      </c>
    </row>
    <row r="142" spans="1:1" x14ac:dyDescent="0.25">
      <c r="A142" s="124" t="s">
        <v>414</v>
      </c>
    </row>
    <row r="143" spans="1:1" x14ac:dyDescent="0.25">
      <c r="A143" s="124" t="s">
        <v>415</v>
      </c>
    </row>
    <row r="144" spans="1:1" x14ac:dyDescent="0.25">
      <c r="A144" s="124" t="s">
        <v>416</v>
      </c>
    </row>
    <row r="145" spans="1:1" x14ac:dyDescent="0.25">
      <c r="A145" s="124" t="s">
        <v>417</v>
      </c>
    </row>
    <row r="146" spans="1:1" x14ac:dyDescent="0.25">
      <c r="A146" s="124" t="s">
        <v>418</v>
      </c>
    </row>
    <row r="147" spans="1:1" x14ac:dyDescent="0.25">
      <c r="A147" s="124" t="s">
        <v>419</v>
      </c>
    </row>
    <row r="148" spans="1:1" x14ac:dyDescent="0.25">
      <c r="A148" s="124" t="s">
        <v>420</v>
      </c>
    </row>
    <row r="149" spans="1:1" x14ac:dyDescent="0.25">
      <c r="A149" s="124" t="s">
        <v>421</v>
      </c>
    </row>
    <row r="150" spans="1:1" x14ac:dyDescent="0.25">
      <c r="A150" s="124" t="s">
        <v>422</v>
      </c>
    </row>
    <row r="151" spans="1:1" x14ac:dyDescent="0.25">
      <c r="A151" s="125" t="s">
        <v>423</v>
      </c>
    </row>
    <row r="152" spans="1:1" x14ac:dyDescent="0.25">
      <c r="A152" s="119"/>
    </row>
    <row r="153" spans="1:1" x14ac:dyDescent="0.25">
      <c r="A153" s="119" t="s">
        <v>424</v>
      </c>
    </row>
    <row r="154" spans="1:1" x14ac:dyDescent="0.25">
      <c r="A154" s="119" t="s">
        <v>425</v>
      </c>
    </row>
    <row r="155" spans="1:1" x14ac:dyDescent="0.25">
      <c r="A155" s="120" t="s">
        <v>426</v>
      </c>
    </row>
    <row r="156" spans="1:1" x14ac:dyDescent="0.25">
      <c r="A156" s="120" t="s">
        <v>427</v>
      </c>
    </row>
    <row r="157" spans="1:1" x14ac:dyDescent="0.25">
      <c r="A157" s="120" t="s">
        <v>428</v>
      </c>
    </row>
    <row r="158" spans="1:1" x14ac:dyDescent="0.25">
      <c r="A158" s="120" t="s">
        <v>429</v>
      </c>
    </row>
    <row r="159" spans="1:1" x14ac:dyDescent="0.25">
      <c r="A159" s="120" t="s">
        <v>430</v>
      </c>
    </row>
    <row r="160" spans="1:1" x14ac:dyDescent="0.25">
      <c r="A160" s="120" t="s">
        <v>431</v>
      </c>
    </row>
    <row r="161" spans="1:1" x14ac:dyDescent="0.25">
      <c r="A161" s="120" t="s">
        <v>432</v>
      </c>
    </row>
    <row r="162" spans="1:1" x14ac:dyDescent="0.25">
      <c r="A162" s="120" t="s">
        <v>433</v>
      </c>
    </row>
    <row r="163" spans="1:1" x14ac:dyDescent="0.25">
      <c r="A163" s="120" t="s">
        <v>434</v>
      </c>
    </row>
    <row r="164" spans="1:1" x14ac:dyDescent="0.25">
      <c r="A164" s="120" t="s">
        <v>435</v>
      </c>
    </row>
    <row r="165" spans="1:1" x14ac:dyDescent="0.25">
      <c r="A165" s="120" t="s">
        <v>436</v>
      </c>
    </row>
    <row r="166" spans="1:1" x14ac:dyDescent="0.25">
      <c r="A166" s="120" t="s">
        <v>437</v>
      </c>
    </row>
    <row r="167" spans="1:1" x14ac:dyDescent="0.25">
      <c r="A167" s="120" t="s">
        <v>438</v>
      </c>
    </row>
    <row r="168" spans="1:1" x14ac:dyDescent="0.25">
      <c r="A168" s="120" t="s">
        <v>439</v>
      </c>
    </row>
    <row r="169" spans="1:1" x14ac:dyDescent="0.25">
      <c r="A169" s="120" t="s">
        <v>440</v>
      </c>
    </row>
    <row r="170" spans="1:1" x14ac:dyDescent="0.25">
      <c r="A170" s="120" t="s">
        <v>441</v>
      </c>
    </row>
    <row r="171" spans="1:1" x14ac:dyDescent="0.25">
      <c r="A171" s="119"/>
    </row>
    <row r="172" spans="1:1" x14ac:dyDescent="0.25">
      <c r="A172" s="119" t="s">
        <v>442</v>
      </c>
    </row>
    <row r="173" spans="1:1" x14ac:dyDescent="0.25">
      <c r="A173" s="120" t="s">
        <v>443</v>
      </c>
    </row>
    <row r="174" spans="1:1" x14ac:dyDescent="0.25">
      <c r="A174" s="120" t="s">
        <v>444</v>
      </c>
    </row>
    <row r="175" spans="1:1" x14ac:dyDescent="0.25">
      <c r="A175" s="120" t="s">
        <v>445</v>
      </c>
    </row>
    <row r="176" spans="1:1" x14ac:dyDescent="0.25">
      <c r="A176" s="120" t="s">
        <v>446</v>
      </c>
    </row>
    <row r="177" spans="1:1" x14ac:dyDescent="0.25">
      <c r="A177" s="120" t="s">
        <v>447</v>
      </c>
    </row>
    <row r="178" spans="1:1" x14ac:dyDescent="0.25">
      <c r="A178" s="120" t="s">
        <v>448</v>
      </c>
    </row>
    <row r="179" spans="1:1" x14ac:dyDescent="0.25">
      <c r="A179" s="120" t="s">
        <v>449</v>
      </c>
    </row>
    <row r="180" spans="1:1" x14ac:dyDescent="0.25">
      <c r="A180" s="120" t="s">
        <v>450</v>
      </c>
    </row>
    <row r="181" spans="1:1" x14ac:dyDescent="0.25">
      <c r="A181" s="120" t="s">
        <v>451</v>
      </c>
    </row>
    <row r="182" spans="1:1" x14ac:dyDescent="0.25">
      <c r="A182" s="120" t="s">
        <v>452</v>
      </c>
    </row>
    <row r="183" spans="1:1" x14ac:dyDescent="0.25">
      <c r="A183" s="119" t="s">
        <v>289</v>
      </c>
    </row>
  </sheetData>
  <mergeCells count="1">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0"/>
  <sheetViews>
    <sheetView workbookViewId="0"/>
  </sheetViews>
  <sheetFormatPr defaultColWidth="14.42578125" defaultRowHeight="15" customHeight="1" x14ac:dyDescent="0.25"/>
  <cols>
    <col min="1" max="1" width="44.42578125" customWidth="1"/>
    <col min="2" max="26" width="9.140625" customWidth="1"/>
    <col min="27" max="28" width="10" customWidth="1"/>
  </cols>
  <sheetData>
    <row r="1" spans="1:28" ht="14.25" customHeight="1" x14ac:dyDescent="0.25">
      <c r="A1" s="180" t="s">
        <v>207</v>
      </c>
      <c r="B1" s="181"/>
      <c r="C1" s="181"/>
      <c r="D1" s="182" t="s">
        <v>208</v>
      </c>
      <c r="E1" s="153"/>
      <c r="F1" s="153"/>
      <c r="G1" s="99"/>
      <c r="H1" s="99"/>
      <c r="I1" s="99"/>
      <c r="J1" s="99"/>
      <c r="K1" s="99"/>
      <c r="L1" s="99"/>
      <c r="M1" s="99"/>
      <c r="N1" s="99"/>
      <c r="O1" s="99"/>
      <c r="P1" s="99"/>
      <c r="Q1" s="99"/>
      <c r="R1" s="99"/>
      <c r="S1" s="99"/>
      <c r="T1" s="99"/>
      <c r="U1" s="99"/>
      <c r="V1" s="99"/>
      <c r="W1" s="99"/>
      <c r="X1" s="180" t="s">
        <v>209</v>
      </c>
      <c r="Y1" s="181"/>
      <c r="Z1" s="99" t="s">
        <v>210</v>
      </c>
    </row>
    <row r="2" spans="1:28" ht="14.25" customHeight="1" x14ac:dyDescent="0.25">
      <c r="A2" s="183" t="s">
        <v>211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row>
    <row r="3" spans="1:28" ht="14.25" customHeight="1" x14ac:dyDescent="0.25"/>
    <row r="4" spans="1:28" ht="14.25" customHeight="1" x14ac:dyDescent="0.25">
      <c r="A4" s="177" t="s">
        <v>212</v>
      </c>
      <c r="B4" s="153"/>
      <c r="C4" s="153"/>
      <c r="D4" s="153"/>
      <c r="E4" s="153"/>
      <c r="F4" s="153"/>
      <c r="G4" s="153"/>
      <c r="H4" s="153"/>
      <c r="I4" s="153"/>
      <c r="J4" s="153"/>
      <c r="K4" s="153"/>
      <c r="L4" s="153"/>
      <c r="M4" s="153"/>
      <c r="N4" s="153"/>
      <c r="O4" s="153"/>
      <c r="P4" s="153"/>
      <c r="Q4" s="153"/>
      <c r="R4" s="153"/>
      <c r="S4" s="153"/>
      <c r="T4" s="153"/>
      <c r="U4" s="153"/>
      <c r="V4" s="153"/>
      <c r="W4" s="153"/>
      <c r="X4" s="100"/>
      <c r="Y4" s="100"/>
      <c r="Z4" s="100"/>
      <c r="AA4" s="100"/>
    </row>
    <row r="5" spans="1:28" ht="14.25" customHeight="1" x14ac:dyDescent="0.2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row>
    <row r="6" spans="1:28" ht="14.25" customHeight="1" x14ac:dyDescent="0.25">
      <c r="A6" s="178" t="s">
        <v>213</v>
      </c>
      <c r="B6" s="160"/>
      <c r="C6" s="160"/>
      <c r="D6" s="160"/>
      <c r="E6" s="160"/>
      <c r="F6" s="160"/>
      <c r="G6" s="160"/>
      <c r="H6" s="160"/>
      <c r="I6" s="160"/>
      <c r="J6" s="160"/>
      <c r="K6" s="160"/>
      <c r="L6" s="160"/>
      <c r="M6" s="160"/>
      <c r="N6" s="160"/>
      <c r="O6" s="160"/>
      <c r="P6" s="160"/>
      <c r="Q6" s="160"/>
      <c r="R6" s="160"/>
      <c r="S6" s="160"/>
      <c r="T6" s="160"/>
      <c r="U6" s="160"/>
      <c r="V6" s="161"/>
      <c r="W6" s="102" t="s">
        <v>214</v>
      </c>
      <c r="X6" s="95"/>
      <c r="Y6" s="95"/>
      <c r="Z6" s="95"/>
      <c r="AA6" s="95"/>
      <c r="AB6" s="95"/>
    </row>
    <row r="7" spans="1:28" ht="60.75" customHeight="1" x14ac:dyDescent="0.25">
      <c r="A7" s="103" t="str">
        <f>$D$1</f>
        <v>(choose from drop down list)</v>
      </c>
      <c r="B7" s="104" t="s">
        <v>10</v>
      </c>
      <c r="C7" s="104" t="s">
        <v>13</v>
      </c>
      <c r="D7" s="104" t="s">
        <v>28</v>
      </c>
      <c r="E7" s="104" t="s">
        <v>31</v>
      </c>
      <c r="F7" s="104" t="s">
        <v>33</v>
      </c>
      <c r="G7" s="104" t="s">
        <v>37</v>
      </c>
      <c r="H7" s="104" t="s">
        <v>42</v>
      </c>
      <c r="I7" s="104" t="s">
        <v>44</v>
      </c>
      <c r="J7" s="104" t="s">
        <v>46</v>
      </c>
      <c r="K7" s="105" t="s">
        <v>56</v>
      </c>
      <c r="L7" s="105" t="s">
        <v>49</v>
      </c>
      <c r="M7" s="105" t="s">
        <v>57</v>
      </c>
      <c r="N7" s="105" t="s">
        <v>50</v>
      </c>
      <c r="O7" s="105" t="s">
        <v>58</v>
      </c>
      <c r="P7" s="105" t="s">
        <v>53</v>
      </c>
      <c r="Q7" s="105" t="s">
        <v>59</v>
      </c>
      <c r="R7" s="105" t="s">
        <v>54</v>
      </c>
      <c r="S7" s="105" t="s">
        <v>215</v>
      </c>
      <c r="T7" s="105" t="s">
        <v>216</v>
      </c>
      <c r="U7" s="105" t="s">
        <v>217</v>
      </c>
      <c r="V7" s="105" t="s">
        <v>218</v>
      </c>
      <c r="W7" s="103"/>
    </row>
    <row r="8" spans="1:28" ht="14.25" customHeight="1" x14ac:dyDescent="0.25">
      <c r="A8" s="106" t="s">
        <v>219</v>
      </c>
      <c r="B8" s="107"/>
      <c r="C8" s="107"/>
      <c r="D8" s="107"/>
      <c r="E8" s="107"/>
      <c r="F8" s="107"/>
      <c r="G8" s="107"/>
      <c r="H8" s="107"/>
      <c r="I8" s="107"/>
      <c r="J8" s="107"/>
      <c r="K8" s="107"/>
      <c r="L8" s="107"/>
      <c r="M8" s="107"/>
      <c r="N8" s="107"/>
      <c r="O8" s="107"/>
      <c r="P8" s="107"/>
      <c r="Q8" s="107"/>
      <c r="R8" s="107"/>
      <c r="S8" s="107"/>
      <c r="T8" s="107"/>
      <c r="U8" s="107"/>
      <c r="V8" s="107"/>
      <c r="W8" s="108">
        <f t="shared" ref="W8:W10" si="0">SUM(B8:V8)</f>
        <v>0</v>
      </c>
    </row>
    <row r="9" spans="1:28" ht="14.25" customHeight="1" x14ac:dyDescent="0.25">
      <c r="A9" s="106" t="s">
        <v>220</v>
      </c>
      <c r="B9" s="109"/>
      <c r="C9" s="109"/>
      <c r="D9" s="109"/>
      <c r="E9" s="109"/>
      <c r="F9" s="109"/>
      <c r="G9" s="109"/>
      <c r="H9" s="109"/>
      <c r="I9" s="109"/>
      <c r="J9" s="109"/>
      <c r="K9" s="109"/>
      <c r="L9" s="109"/>
      <c r="M9" s="109"/>
      <c r="N9" s="109"/>
      <c r="O9" s="109"/>
      <c r="P9" s="109"/>
      <c r="Q9" s="109"/>
      <c r="R9" s="109"/>
      <c r="S9" s="109"/>
      <c r="T9" s="109"/>
      <c r="U9" s="109"/>
      <c r="V9" s="109"/>
      <c r="W9" s="110">
        <f t="shared" si="0"/>
        <v>0</v>
      </c>
    </row>
    <row r="10" spans="1:28" ht="14.25" customHeight="1" x14ac:dyDescent="0.25">
      <c r="A10" s="106" t="s">
        <v>221</v>
      </c>
      <c r="B10" s="110">
        <f t="shared" ref="B10:V10" si="1">B8*B9</f>
        <v>0</v>
      </c>
      <c r="C10" s="110">
        <f t="shared" si="1"/>
        <v>0</v>
      </c>
      <c r="D10" s="110">
        <f t="shared" si="1"/>
        <v>0</v>
      </c>
      <c r="E10" s="110">
        <f t="shared" si="1"/>
        <v>0</v>
      </c>
      <c r="F10" s="110">
        <f t="shared" si="1"/>
        <v>0</v>
      </c>
      <c r="G10" s="110">
        <f t="shared" si="1"/>
        <v>0</v>
      </c>
      <c r="H10" s="110">
        <f t="shared" si="1"/>
        <v>0</v>
      </c>
      <c r="I10" s="110">
        <f t="shared" si="1"/>
        <v>0</v>
      </c>
      <c r="J10" s="110">
        <f t="shared" si="1"/>
        <v>0</v>
      </c>
      <c r="K10" s="110">
        <f t="shared" si="1"/>
        <v>0</v>
      </c>
      <c r="L10" s="110">
        <f t="shared" si="1"/>
        <v>0</v>
      </c>
      <c r="M10" s="110">
        <f t="shared" si="1"/>
        <v>0</v>
      </c>
      <c r="N10" s="110">
        <f t="shared" si="1"/>
        <v>0</v>
      </c>
      <c r="O10" s="110">
        <f t="shared" si="1"/>
        <v>0</v>
      </c>
      <c r="P10" s="110">
        <f t="shared" si="1"/>
        <v>0</v>
      </c>
      <c r="Q10" s="110">
        <f t="shared" si="1"/>
        <v>0</v>
      </c>
      <c r="R10" s="110">
        <f t="shared" si="1"/>
        <v>0</v>
      </c>
      <c r="S10" s="110">
        <f t="shared" si="1"/>
        <v>0</v>
      </c>
      <c r="T10" s="110">
        <f t="shared" si="1"/>
        <v>0</v>
      </c>
      <c r="U10" s="110">
        <f t="shared" si="1"/>
        <v>0</v>
      </c>
      <c r="V10" s="110">
        <f t="shared" si="1"/>
        <v>0</v>
      </c>
      <c r="W10" s="111">
        <f t="shared" si="0"/>
        <v>0</v>
      </c>
    </row>
    <row r="11" spans="1:28" ht="14.25" customHeight="1" x14ac:dyDescent="0.25">
      <c r="A11" s="112"/>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1:28" ht="14.25" customHeight="1" x14ac:dyDescent="0.25">
      <c r="A12" s="179" t="s">
        <v>222</v>
      </c>
      <c r="B12" s="153"/>
      <c r="C12" s="153"/>
      <c r="D12" s="153"/>
      <c r="E12" s="153"/>
      <c r="F12" s="153"/>
      <c r="G12" s="153"/>
      <c r="H12" s="153"/>
      <c r="I12" s="153"/>
      <c r="J12" s="153"/>
      <c r="K12" s="153"/>
      <c r="L12" s="153"/>
      <c r="M12" s="153"/>
      <c r="N12" s="153"/>
      <c r="O12" s="153"/>
      <c r="P12" s="153"/>
      <c r="Q12" s="153"/>
      <c r="R12" s="153"/>
      <c r="S12" s="153"/>
      <c r="T12" s="153"/>
      <c r="U12" s="153"/>
      <c r="V12" s="153"/>
      <c r="W12" s="153"/>
      <c r="X12" s="113"/>
      <c r="Y12" s="113"/>
      <c r="Z12" s="113"/>
      <c r="AA12" s="113"/>
    </row>
    <row r="13" spans="1:28" ht="14.25" customHeight="1" x14ac:dyDescent="0.25">
      <c r="A13" s="153"/>
      <c r="B13" s="153"/>
      <c r="C13" s="153"/>
      <c r="D13" s="153"/>
      <c r="E13" s="153"/>
      <c r="F13" s="153"/>
      <c r="G13" s="153"/>
      <c r="H13" s="153"/>
      <c r="I13" s="153"/>
      <c r="J13" s="153"/>
      <c r="K13" s="153"/>
      <c r="L13" s="153"/>
      <c r="M13" s="153"/>
      <c r="N13" s="153"/>
      <c r="O13" s="153"/>
      <c r="P13" s="153"/>
      <c r="Q13" s="153"/>
      <c r="R13" s="153"/>
      <c r="S13" s="153"/>
      <c r="T13" s="153"/>
      <c r="U13" s="153"/>
      <c r="V13" s="153"/>
      <c r="W13" s="153"/>
      <c r="X13" s="113"/>
      <c r="Y13" s="113"/>
      <c r="Z13" s="113"/>
      <c r="AA13" s="113"/>
    </row>
    <row r="14" spans="1:28" ht="14.25" customHeight="1" x14ac:dyDescent="0.25">
      <c r="A14" s="153"/>
      <c r="B14" s="153"/>
      <c r="C14" s="153"/>
      <c r="D14" s="153"/>
      <c r="E14" s="153"/>
      <c r="F14" s="153"/>
      <c r="G14" s="153"/>
      <c r="H14" s="153"/>
      <c r="I14" s="153"/>
      <c r="J14" s="153"/>
      <c r="K14" s="153"/>
      <c r="L14" s="153"/>
      <c r="M14" s="153"/>
      <c r="N14" s="153"/>
      <c r="O14" s="153"/>
      <c r="P14" s="153"/>
      <c r="Q14" s="153"/>
      <c r="R14" s="153"/>
      <c r="S14" s="153"/>
      <c r="T14" s="153"/>
      <c r="U14" s="153"/>
      <c r="V14" s="153"/>
      <c r="W14" s="153"/>
      <c r="X14" s="113"/>
      <c r="Y14" s="113"/>
      <c r="Z14" s="113"/>
      <c r="AA14" s="113"/>
    </row>
    <row r="15" spans="1:28" ht="14.25" customHeight="1" x14ac:dyDescent="0.25">
      <c r="A15" s="153"/>
      <c r="B15" s="153"/>
      <c r="C15" s="153"/>
      <c r="D15" s="153"/>
      <c r="E15" s="153"/>
      <c r="F15" s="153"/>
      <c r="G15" s="153"/>
      <c r="H15" s="153"/>
      <c r="I15" s="153"/>
      <c r="J15" s="153"/>
      <c r="K15" s="153"/>
      <c r="L15" s="153"/>
      <c r="M15" s="153"/>
      <c r="N15" s="153"/>
      <c r="O15" s="153"/>
      <c r="P15" s="153"/>
      <c r="Q15" s="153"/>
      <c r="R15" s="153"/>
      <c r="S15" s="153"/>
      <c r="T15" s="153"/>
      <c r="U15" s="153"/>
      <c r="V15" s="153"/>
      <c r="W15" s="153"/>
      <c r="X15" s="113"/>
      <c r="Y15" s="113"/>
      <c r="Z15" s="113"/>
      <c r="AA15" s="113"/>
    </row>
    <row r="16" spans="1:28" ht="14.25" customHeight="1" x14ac:dyDescent="0.25">
      <c r="A16" s="153"/>
      <c r="B16" s="153"/>
      <c r="C16" s="153"/>
      <c r="D16" s="153"/>
      <c r="E16" s="153"/>
      <c r="F16" s="153"/>
      <c r="G16" s="153"/>
      <c r="H16" s="153"/>
      <c r="I16" s="153"/>
      <c r="J16" s="153"/>
      <c r="K16" s="153"/>
      <c r="L16" s="153"/>
      <c r="M16" s="153"/>
      <c r="N16" s="153"/>
      <c r="O16" s="153"/>
      <c r="P16" s="153"/>
      <c r="Q16" s="153"/>
      <c r="R16" s="153"/>
      <c r="S16" s="153"/>
      <c r="T16" s="153"/>
      <c r="U16" s="153"/>
      <c r="V16" s="153"/>
      <c r="W16" s="153"/>
      <c r="X16" s="113"/>
      <c r="Y16" s="113"/>
      <c r="Z16" s="113"/>
      <c r="AA16" s="113"/>
    </row>
    <row r="17" spans="1:28" ht="14.25" customHeight="1" x14ac:dyDescent="0.25">
      <c r="A17" s="112"/>
      <c r="B17" s="99"/>
      <c r="C17" s="99"/>
      <c r="D17" s="99"/>
      <c r="E17" s="99"/>
      <c r="F17" s="99"/>
      <c r="G17" s="99"/>
      <c r="H17" s="99"/>
      <c r="I17" s="99"/>
      <c r="J17" s="99"/>
      <c r="K17" s="99"/>
      <c r="L17" s="99"/>
      <c r="M17" s="99"/>
      <c r="N17" s="99"/>
      <c r="O17" s="99"/>
      <c r="P17" s="99"/>
      <c r="Q17" s="99"/>
      <c r="R17" s="99"/>
      <c r="S17" s="99"/>
      <c r="T17" s="99"/>
      <c r="U17" s="99"/>
      <c r="V17" s="99"/>
      <c r="W17" s="99"/>
      <c r="X17" s="99"/>
      <c r="Y17" s="99"/>
    </row>
    <row r="18" spans="1:28" ht="14.25" customHeight="1" x14ac:dyDescent="0.25">
      <c r="A18" s="177" t="s">
        <v>223</v>
      </c>
      <c r="B18" s="153"/>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row>
    <row r="19" spans="1:28" ht="14.25" customHeight="1" x14ac:dyDescent="0.25">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row>
    <row r="20" spans="1:28" ht="14.25" customHeight="1" x14ac:dyDescent="0.25">
      <c r="A20" s="178" t="s">
        <v>224</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1"/>
      <c r="AB20" s="102" t="s">
        <v>214</v>
      </c>
    </row>
    <row r="21" spans="1:28" ht="155.25" x14ac:dyDescent="0.25">
      <c r="A21" s="103" t="str">
        <f>$D$1</f>
        <v>(choose from drop down list)</v>
      </c>
      <c r="B21" s="104" t="s">
        <v>225</v>
      </c>
      <c r="C21" s="104" t="s">
        <v>72</v>
      </c>
      <c r="D21" s="104" t="s">
        <v>226</v>
      </c>
      <c r="E21" s="104" t="s">
        <v>86</v>
      </c>
      <c r="F21" s="104" t="s">
        <v>227</v>
      </c>
      <c r="G21" s="104" t="s">
        <v>228</v>
      </c>
      <c r="H21" s="104" t="s">
        <v>69</v>
      </c>
      <c r="I21" s="105" t="s">
        <v>229</v>
      </c>
      <c r="J21" s="104" t="s">
        <v>183</v>
      </c>
      <c r="K21" s="104" t="s">
        <v>184</v>
      </c>
      <c r="L21" s="104" t="s">
        <v>95</v>
      </c>
      <c r="M21" s="104" t="s">
        <v>97</v>
      </c>
      <c r="N21" s="104" t="s">
        <v>230</v>
      </c>
      <c r="O21" s="105" t="s">
        <v>231</v>
      </c>
      <c r="P21" s="105" t="s">
        <v>232</v>
      </c>
      <c r="Q21" s="105" t="s">
        <v>233</v>
      </c>
      <c r="R21" s="105" t="s">
        <v>191</v>
      </c>
      <c r="S21" s="105" t="s">
        <v>234</v>
      </c>
      <c r="T21" s="105" t="s">
        <v>235</v>
      </c>
      <c r="U21" s="105" t="s">
        <v>107</v>
      </c>
      <c r="V21" s="105" t="s">
        <v>197</v>
      </c>
      <c r="W21" s="105" t="s">
        <v>236</v>
      </c>
      <c r="X21" s="105" t="s">
        <v>237</v>
      </c>
      <c r="Y21" s="105" t="s">
        <v>238</v>
      </c>
      <c r="Z21" s="105" t="s">
        <v>115</v>
      </c>
      <c r="AA21" s="105" t="s">
        <v>239</v>
      </c>
      <c r="AB21" s="103"/>
    </row>
    <row r="22" spans="1:28" ht="14.25" customHeight="1" x14ac:dyDescent="0.25">
      <c r="A22" s="106" t="s">
        <v>219</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8">
        <f t="shared" ref="AB22:AB24" si="2">SUM(C22:AA22)</f>
        <v>0</v>
      </c>
    </row>
    <row r="23" spans="1:28" ht="14.25" customHeight="1" x14ac:dyDescent="0.25">
      <c r="A23" s="106" t="s">
        <v>240</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10">
        <f t="shared" si="2"/>
        <v>0</v>
      </c>
    </row>
    <row r="24" spans="1:28" ht="14.25" customHeight="1" x14ac:dyDescent="0.25">
      <c r="A24" s="106" t="s">
        <v>241</v>
      </c>
      <c r="B24" s="111">
        <f t="shared" ref="B24:AA24" si="3">B22*B23</f>
        <v>0</v>
      </c>
      <c r="C24" s="110">
        <f t="shared" si="3"/>
        <v>0</v>
      </c>
      <c r="D24" s="110">
        <f t="shared" si="3"/>
        <v>0</v>
      </c>
      <c r="E24" s="110">
        <f t="shared" si="3"/>
        <v>0</v>
      </c>
      <c r="F24" s="110">
        <f t="shared" si="3"/>
        <v>0</v>
      </c>
      <c r="G24" s="110">
        <f t="shared" si="3"/>
        <v>0</v>
      </c>
      <c r="H24" s="110">
        <f t="shared" si="3"/>
        <v>0</v>
      </c>
      <c r="I24" s="110">
        <f t="shared" si="3"/>
        <v>0</v>
      </c>
      <c r="J24" s="110">
        <f t="shared" si="3"/>
        <v>0</v>
      </c>
      <c r="K24" s="110">
        <f t="shared" si="3"/>
        <v>0</v>
      </c>
      <c r="L24" s="110">
        <f t="shared" si="3"/>
        <v>0</v>
      </c>
      <c r="M24" s="110">
        <f t="shared" si="3"/>
        <v>0</v>
      </c>
      <c r="N24" s="110">
        <f t="shared" si="3"/>
        <v>0</v>
      </c>
      <c r="O24" s="110">
        <f t="shared" si="3"/>
        <v>0</v>
      </c>
      <c r="P24" s="110">
        <f t="shared" si="3"/>
        <v>0</v>
      </c>
      <c r="Q24" s="110">
        <f t="shared" si="3"/>
        <v>0</v>
      </c>
      <c r="R24" s="110">
        <f t="shared" si="3"/>
        <v>0</v>
      </c>
      <c r="S24" s="110">
        <f t="shared" si="3"/>
        <v>0</v>
      </c>
      <c r="T24" s="110">
        <f t="shared" si="3"/>
        <v>0</v>
      </c>
      <c r="U24" s="110">
        <f t="shared" si="3"/>
        <v>0</v>
      </c>
      <c r="V24" s="110">
        <f t="shared" si="3"/>
        <v>0</v>
      </c>
      <c r="W24" s="110">
        <f t="shared" si="3"/>
        <v>0</v>
      </c>
      <c r="X24" s="110">
        <f t="shared" si="3"/>
        <v>0</v>
      </c>
      <c r="Y24" s="110">
        <f t="shared" si="3"/>
        <v>0</v>
      </c>
      <c r="Z24" s="110">
        <f t="shared" si="3"/>
        <v>0</v>
      </c>
      <c r="AA24" s="110">
        <f t="shared" si="3"/>
        <v>0</v>
      </c>
      <c r="AB24" s="111">
        <f t="shared" si="2"/>
        <v>0</v>
      </c>
    </row>
    <row r="25" spans="1:28" ht="14.25" customHeight="1" x14ac:dyDescent="0.25"/>
    <row r="26" spans="1:28" ht="14.25" customHeight="1" x14ac:dyDescent="0.25">
      <c r="A26" s="179" t="s">
        <v>242</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row>
    <row r="27" spans="1:28" ht="14.25" customHeight="1" x14ac:dyDescent="0.25">
      <c r="A27" s="153"/>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row>
    <row r="28" spans="1:28" ht="14.25" customHeight="1" x14ac:dyDescent="0.25">
      <c r="A28" s="153"/>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row>
    <row r="29" spans="1:28" ht="14.25" customHeight="1" x14ac:dyDescent="0.25">
      <c r="A29" s="153"/>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row>
    <row r="30" spans="1:28" ht="14.25" customHeight="1" x14ac:dyDescent="0.25">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row>
    <row r="31" spans="1:28" ht="14.25" customHeight="1" x14ac:dyDescent="0.25"/>
    <row r="32" spans="1:28"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0">
    <mergeCell ref="A18:AB18"/>
    <mergeCell ref="A20:AA20"/>
    <mergeCell ref="A26:AB30"/>
    <mergeCell ref="A1:C1"/>
    <mergeCell ref="D1:F1"/>
    <mergeCell ref="X1:Y1"/>
    <mergeCell ref="A2:Z2"/>
    <mergeCell ref="A4:W4"/>
    <mergeCell ref="A6:V6"/>
    <mergeCell ref="A12:W16"/>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Dropdowns!$A$1:$A$21</xm:f>
          </x14:formula1>
          <xm:sqref>D1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2578125" defaultRowHeight="15" customHeight="1" x14ac:dyDescent="0.25"/>
  <cols>
    <col min="1" max="1" width="24.7109375" customWidth="1"/>
    <col min="2" max="26" width="8.7109375" customWidth="1"/>
  </cols>
  <sheetData>
    <row r="1" spans="1:1" ht="14.25" customHeight="1" x14ac:dyDescent="0.25">
      <c r="A1" s="114" t="s">
        <v>208</v>
      </c>
    </row>
    <row r="2" spans="1:1" ht="14.25" customHeight="1" x14ac:dyDescent="0.25">
      <c r="A2" s="115" t="s">
        <v>243</v>
      </c>
    </row>
    <row r="3" spans="1:1" ht="14.25" customHeight="1" x14ac:dyDescent="0.25">
      <c r="A3" s="115" t="s">
        <v>244</v>
      </c>
    </row>
    <row r="4" spans="1:1" ht="14.25" customHeight="1" x14ac:dyDescent="0.25">
      <c r="A4" s="115" t="s">
        <v>245</v>
      </c>
    </row>
    <row r="5" spans="1:1" ht="14.25" customHeight="1" x14ac:dyDescent="0.25">
      <c r="A5" s="115" t="s">
        <v>246</v>
      </c>
    </row>
    <row r="6" spans="1:1" ht="14.25" customHeight="1" x14ac:dyDescent="0.25">
      <c r="A6" s="115" t="s">
        <v>247</v>
      </c>
    </row>
    <row r="7" spans="1:1" ht="14.25" customHeight="1" x14ac:dyDescent="0.25">
      <c r="A7" s="115" t="s">
        <v>248</v>
      </c>
    </row>
    <row r="8" spans="1:1" ht="14.25" customHeight="1" x14ac:dyDescent="0.25">
      <c r="A8" s="115" t="s">
        <v>249</v>
      </c>
    </row>
    <row r="9" spans="1:1" ht="14.25" customHeight="1" x14ac:dyDescent="0.25">
      <c r="A9" s="115" t="s">
        <v>250</v>
      </c>
    </row>
    <row r="10" spans="1:1" ht="14.25" customHeight="1" x14ac:dyDescent="0.25">
      <c r="A10" s="115" t="s">
        <v>251</v>
      </c>
    </row>
    <row r="11" spans="1:1" ht="14.25" customHeight="1" x14ac:dyDescent="0.25">
      <c r="A11" s="115" t="s">
        <v>252</v>
      </c>
    </row>
    <row r="12" spans="1:1" ht="14.25" customHeight="1" x14ac:dyDescent="0.25">
      <c r="A12" s="115" t="s">
        <v>253</v>
      </c>
    </row>
    <row r="13" spans="1:1" ht="14.25" customHeight="1" x14ac:dyDescent="0.25">
      <c r="A13" s="115" t="s">
        <v>254</v>
      </c>
    </row>
    <row r="14" spans="1:1" ht="14.25" customHeight="1" x14ac:dyDescent="0.25">
      <c r="A14" s="115" t="s">
        <v>255</v>
      </c>
    </row>
    <row r="15" spans="1:1" ht="14.25" customHeight="1" x14ac:dyDescent="0.25">
      <c r="A15" s="115" t="s">
        <v>256</v>
      </c>
    </row>
    <row r="16" spans="1:1" ht="14.25" customHeight="1" x14ac:dyDescent="0.25">
      <c r="A16" s="115" t="s">
        <v>257</v>
      </c>
    </row>
    <row r="17" spans="1:1" ht="14.25" customHeight="1" x14ac:dyDescent="0.25">
      <c r="A17" s="115" t="s">
        <v>258</v>
      </c>
    </row>
    <row r="18" spans="1:1" ht="14.25" customHeight="1" x14ac:dyDescent="0.25">
      <c r="A18" s="115" t="s">
        <v>259</v>
      </c>
    </row>
    <row r="19" spans="1:1" ht="14.25" customHeight="1" x14ac:dyDescent="0.25">
      <c r="A19" s="115" t="s">
        <v>260</v>
      </c>
    </row>
    <row r="20" spans="1:1" ht="14.25" customHeight="1" x14ac:dyDescent="0.25">
      <c r="A20" s="115" t="s">
        <v>261</v>
      </c>
    </row>
    <row r="21" spans="1:1" ht="14.25" customHeight="1" x14ac:dyDescent="0.25">
      <c r="A21" s="115" t="s">
        <v>262</v>
      </c>
    </row>
    <row r="22" spans="1:1" ht="14.25" customHeight="1" x14ac:dyDescent="0.25">
      <c r="A22" s="115" t="s">
        <v>263</v>
      </c>
    </row>
    <row r="23" spans="1:1" ht="14.25" customHeight="1" x14ac:dyDescent="0.25">
      <c r="A23" s="115" t="s">
        <v>264</v>
      </c>
    </row>
    <row r="24" spans="1:1" ht="14.25" customHeight="1" x14ac:dyDescent="0.25">
      <c r="A24" s="115" t="s">
        <v>265</v>
      </c>
    </row>
    <row r="25" spans="1:1" ht="14.25" customHeight="1" x14ac:dyDescent="0.25">
      <c r="A25" s="115" t="s">
        <v>266</v>
      </c>
    </row>
    <row r="26" spans="1:1" ht="14.25" customHeight="1" x14ac:dyDescent="0.25">
      <c r="A26" s="115" t="s">
        <v>267</v>
      </c>
    </row>
    <row r="27" spans="1:1" ht="14.25" customHeight="1" x14ac:dyDescent="0.25"/>
    <row r="28" spans="1:1" ht="14.25" customHeight="1" x14ac:dyDescent="0.25"/>
    <row r="29" spans="1:1" ht="14.25" customHeight="1" x14ac:dyDescent="0.25"/>
    <row r="30" spans="1:1" ht="14.25" customHeight="1" x14ac:dyDescent="0.25"/>
    <row r="31" spans="1:1" ht="14.25" customHeight="1" x14ac:dyDescent="0.25"/>
    <row r="32" spans="1:1"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Operating Budget</vt:lpstr>
      <vt:lpstr>Program Feature 7 Program Compo</vt:lpstr>
      <vt:lpstr>Program Feature 8 Supportive Pa</vt:lpstr>
      <vt:lpstr>Acronyms</vt:lpstr>
      <vt:lpstr>Budget Narratives</vt:lpstr>
      <vt:lpstr>E&amp;T Components</vt:lpstr>
      <vt:lpstr>Components &amp; PRM Details</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Caldwell</dc:creator>
  <cp:lastModifiedBy>Gorham, Amy</cp:lastModifiedBy>
  <dcterms:created xsi:type="dcterms:W3CDTF">2023-05-01T19:45:18Z</dcterms:created>
  <dcterms:modified xsi:type="dcterms:W3CDTF">2025-05-01T20:42:46Z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2025-05-01T20:42:27Z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d5c747b1-7e38-4269-ab45-99f0d6d0bd51</vt:lpwstr>
  </property>
  <property fmtid="{D5CDD505-2E9C-101B-9397-08002B2CF9AE}" pid="8" name="MSIP_Label_ec3b1a8e-41ed-4bc7-92d1-0305fbefd661_ContentBits">
    <vt:lpwstr>0</vt:lpwstr>
  </property>
</Properties>
</file>